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30年度\03_プレス・ＨＰ用\HP用加工\H30\"/>
    </mc:Choice>
  </mc:AlternateContent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" i="1" l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Y45" i="1"/>
  <c r="Y44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W25" i="1"/>
  <c r="V25" i="1"/>
  <c r="U25" i="1"/>
  <c r="U37" i="1" s="1"/>
  <c r="T25" i="1"/>
  <c r="T37" i="1" s="1"/>
  <c r="S25" i="1"/>
  <c r="R25" i="1"/>
  <c r="Q25" i="1"/>
  <c r="Q37" i="1" s="1"/>
  <c r="P25" i="1"/>
  <c r="P37" i="1" s="1"/>
  <c r="O25" i="1"/>
  <c r="N25" i="1"/>
  <c r="M25" i="1"/>
  <c r="M37" i="1" s="1"/>
  <c r="L25" i="1"/>
  <c r="L37" i="1" s="1"/>
  <c r="K25" i="1"/>
  <c r="J25" i="1"/>
  <c r="I25" i="1"/>
  <c r="I37" i="1" s="1"/>
  <c r="H25" i="1"/>
  <c r="H37" i="1" s="1"/>
  <c r="G25" i="1"/>
  <c r="F25" i="1"/>
  <c r="E25" i="1"/>
  <c r="E37" i="1" s="1"/>
  <c r="W24" i="1"/>
  <c r="W36" i="1" s="1"/>
  <c r="V24" i="1"/>
  <c r="U24" i="1"/>
  <c r="T24" i="1"/>
  <c r="T36" i="1" s="1"/>
  <c r="S24" i="1"/>
  <c r="S36" i="1" s="1"/>
  <c r="R24" i="1"/>
  <c r="Q24" i="1"/>
  <c r="P24" i="1"/>
  <c r="P36" i="1" s="1"/>
  <c r="O24" i="1"/>
  <c r="O36" i="1" s="1"/>
  <c r="N24" i="1"/>
  <c r="M24" i="1"/>
  <c r="L24" i="1"/>
  <c r="L36" i="1" s="1"/>
  <c r="K24" i="1"/>
  <c r="K36" i="1" s="1"/>
  <c r="J24" i="1"/>
  <c r="I24" i="1"/>
  <c r="H24" i="1"/>
  <c r="H36" i="1" s="1"/>
  <c r="G24" i="1"/>
  <c r="G36" i="1" s="1"/>
  <c r="F24" i="1"/>
  <c r="E24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W5" i="1"/>
  <c r="V5" i="1"/>
  <c r="U5" i="1"/>
  <c r="U17" i="1" s="1"/>
  <c r="T5" i="1"/>
  <c r="T17" i="1" s="1"/>
  <c r="S5" i="1"/>
  <c r="R5" i="1"/>
  <c r="Q5" i="1"/>
  <c r="Q17" i="1" s="1"/>
  <c r="P5" i="1"/>
  <c r="P17" i="1" s="1"/>
  <c r="O5" i="1"/>
  <c r="N5" i="1"/>
  <c r="M5" i="1"/>
  <c r="M17" i="1" s="1"/>
  <c r="L5" i="1"/>
  <c r="L17" i="1" s="1"/>
  <c r="K5" i="1"/>
  <c r="J5" i="1"/>
  <c r="I5" i="1"/>
  <c r="I17" i="1" s="1"/>
  <c r="H5" i="1"/>
  <c r="H17" i="1" s="1"/>
  <c r="G5" i="1"/>
  <c r="F5" i="1"/>
  <c r="E5" i="1"/>
  <c r="E17" i="1" s="1"/>
  <c r="W4" i="1"/>
  <c r="W16" i="1" s="1"/>
  <c r="V4" i="1"/>
  <c r="U4" i="1"/>
  <c r="T4" i="1"/>
  <c r="T16" i="1" s="1"/>
  <c r="S4" i="1"/>
  <c r="S16" i="1" s="1"/>
  <c r="R4" i="1"/>
  <c r="Q4" i="1"/>
  <c r="P4" i="1"/>
  <c r="P16" i="1" s="1"/>
  <c r="O4" i="1"/>
  <c r="O16" i="1" s="1"/>
  <c r="N4" i="1"/>
  <c r="M4" i="1"/>
  <c r="L4" i="1"/>
  <c r="L16" i="1" s="1"/>
  <c r="K4" i="1"/>
  <c r="K16" i="1" s="1"/>
  <c r="J4" i="1"/>
  <c r="I4" i="1"/>
  <c r="H4" i="1"/>
  <c r="H16" i="1" s="1"/>
  <c r="G4" i="1"/>
  <c r="G16" i="1" s="1"/>
  <c r="F4" i="1"/>
  <c r="E4" i="1"/>
  <c r="X6" i="1" l="1"/>
  <c r="Z6" i="1" s="1"/>
  <c r="X9" i="1"/>
  <c r="Z9" i="1" s="1"/>
  <c r="X13" i="1"/>
  <c r="Z13" i="1" s="1"/>
  <c r="X26" i="1"/>
  <c r="Z26" i="1" s="1"/>
  <c r="X30" i="1"/>
  <c r="Z30" i="1" s="1"/>
  <c r="F16" i="1"/>
  <c r="J16" i="1"/>
  <c r="N16" i="1"/>
  <c r="N21" i="1" s="1"/>
  <c r="R16" i="1"/>
  <c r="V16" i="1"/>
  <c r="G17" i="1"/>
  <c r="K17" i="1"/>
  <c r="K23" i="1" s="1"/>
  <c r="O17" i="1"/>
  <c r="S17" i="1"/>
  <c r="W17" i="1"/>
  <c r="F36" i="1"/>
  <c r="F41" i="1" s="1"/>
  <c r="J36" i="1"/>
  <c r="N36" i="1"/>
  <c r="R36" i="1"/>
  <c r="V36" i="1"/>
  <c r="V44" i="1" s="1"/>
  <c r="V49" i="1" s="1"/>
  <c r="G37" i="1"/>
  <c r="K37" i="1"/>
  <c r="O37" i="1"/>
  <c r="S37" i="1"/>
  <c r="S43" i="1" s="1"/>
  <c r="W37" i="1"/>
  <c r="X34" i="1"/>
  <c r="Z34" i="1" s="1"/>
  <c r="X29" i="1"/>
  <c r="Z29" i="1" s="1"/>
  <c r="X33" i="1"/>
  <c r="Z33" i="1" s="1"/>
  <c r="X4" i="1"/>
  <c r="I16" i="1"/>
  <c r="M16" i="1"/>
  <c r="Q16" i="1"/>
  <c r="Q44" i="1" s="1"/>
  <c r="Q49" i="1" s="1"/>
  <c r="U16" i="1"/>
  <c r="F17" i="1"/>
  <c r="J17" i="1"/>
  <c r="N17" i="1"/>
  <c r="N45" i="1" s="1"/>
  <c r="N51" i="1" s="1"/>
  <c r="R17" i="1"/>
  <c r="V17" i="1"/>
  <c r="X8" i="1"/>
  <c r="Z8" i="1" s="1"/>
  <c r="X10" i="1"/>
  <c r="Z10" i="1" s="1"/>
  <c r="X12" i="1"/>
  <c r="Z12" i="1" s="1"/>
  <c r="X14" i="1"/>
  <c r="Z14" i="1" s="1"/>
  <c r="E36" i="1"/>
  <c r="I36" i="1"/>
  <c r="I44" i="1" s="1"/>
  <c r="I49" i="1" s="1"/>
  <c r="M36" i="1"/>
  <c r="M41" i="1" s="1"/>
  <c r="Q36" i="1"/>
  <c r="U36" i="1"/>
  <c r="F37" i="1"/>
  <c r="F43" i="1" s="1"/>
  <c r="J37" i="1"/>
  <c r="J43" i="1" s="1"/>
  <c r="N37" i="1"/>
  <c r="R37" i="1"/>
  <c r="V37" i="1"/>
  <c r="V45" i="1" s="1"/>
  <c r="V51" i="1" s="1"/>
  <c r="X28" i="1"/>
  <c r="Z28" i="1" s="1"/>
  <c r="X32" i="1"/>
  <c r="Z32" i="1" s="1"/>
  <c r="X7" i="1"/>
  <c r="Z7" i="1" s="1"/>
  <c r="X11" i="1"/>
  <c r="Z11" i="1" s="1"/>
  <c r="X15" i="1"/>
  <c r="Z15" i="1" s="1"/>
  <c r="X27" i="1"/>
  <c r="Z27" i="1" s="1"/>
  <c r="X31" i="1"/>
  <c r="Z31" i="1" s="1"/>
  <c r="X35" i="1"/>
  <c r="Z35" i="1" s="1"/>
  <c r="G44" i="1"/>
  <c r="G49" i="1" s="1"/>
  <c r="G21" i="1"/>
  <c r="S44" i="1"/>
  <c r="S21" i="1"/>
  <c r="H45" i="1"/>
  <c r="H51" i="1" s="1"/>
  <c r="H23" i="1"/>
  <c r="P45" i="1"/>
  <c r="P23" i="1"/>
  <c r="H44" i="1"/>
  <c r="H49" i="1" s="1"/>
  <c r="H21" i="1"/>
  <c r="L44" i="1"/>
  <c r="L21" i="1"/>
  <c r="P44" i="1"/>
  <c r="P49" i="1" s="1"/>
  <c r="P21" i="1"/>
  <c r="T44" i="1"/>
  <c r="T21" i="1"/>
  <c r="E45" i="1"/>
  <c r="E51" i="1" s="1"/>
  <c r="E23" i="1"/>
  <c r="I45" i="1"/>
  <c r="I23" i="1"/>
  <c r="M45" i="1"/>
  <c r="M51" i="1" s="1"/>
  <c r="M23" i="1"/>
  <c r="Q45" i="1"/>
  <c r="Q23" i="1"/>
  <c r="U45" i="1"/>
  <c r="U51" i="1" s="1"/>
  <c r="U23" i="1"/>
  <c r="O44" i="1"/>
  <c r="O21" i="1"/>
  <c r="I21" i="1"/>
  <c r="Q21" i="1"/>
  <c r="J45" i="1"/>
  <c r="J51" i="1" s="1"/>
  <c r="J23" i="1"/>
  <c r="V23" i="1"/>
  <c r="K44" i="1"/>
  <c r="K21" i="1"/>
  <c r="W44" i="1"/>
  <c r="W49" i="1" s="1"/>
  <c r="W21" i="1"/>
  <c r="L45" i="1"/>
  <c r="L23" i="1"/>
  <c r="T45" i="1"/>
  <c r="T23" i="1"/>
  <c r="M44" i="1"/>
  <c r="M49" i="1" s="1"/>
  <c r="M21" i="1"/>
  <c r="U21" i="1"/>
  <c r="F45" i="1"/>
  <c r="F51" i="1" s="1"/>
  <c r="F23" i="1"/>
  <c r="F44" i="1"/>
  <c r="F49" i="1" s="1"/>
  <c r="F21" i="1"/>
  <c r="J44" i="1"/>
  <c r="J21" i="1"/>
  <c r="N44" i="1"/>
  <c r="N49" i="1" s="1"/>
  <c r="R44" i="1"/>
  <c r="R21" i="1"/>
  <c r="V21" i="1"/>
  <c r="G45" i="1"/>
  <c r="G23" i="1"/>
  <c r="K45" i="1"/>
  <c r="K51" i="1" s="1"/>
  <c r="O45" i="1"/>
  <c r="O23" i="1"/>
  <c r="S45" i="1"/>
  <c r="S51" i="1" s="1"/>
  <c r="S23" i="1"/>
  <c r="W45" i="1"/>
  <c r="W23" i="1"/>
  <c r="X5" i="1"/>
  <c r="O41" i="1"/>
  <c r="W41" i="1"/>
  <c r="L43" i="1"/>
  <c r="T43" i="1"/>
  <c r="I51" i="1"/>
  <c r="Q51" i="1"/>
  <c r="H41" i="1"/>
  <c r="L41" i="1"/>
  <c r="P41" i="1"/>
  <c r="T41" i="1"/>
  <c r="E43" i="1"/>
  <c r="I43" i="1"/>
  <c r="M43" i="1"/>
  <c r="Q43" i="1"/>
  <c r="U43" i="1"/>
  <c r="J49" i="1"/>
  <c r="R49" i="1"/>
  <c r="E16" i="1"/>
  <c r="K41" i="1"/>
  <c r="H43" i="1"/>
  <c r="P43" i="1"/>
  <c r="E41" i="1"/>
  <c r="Q41" i="1"/>
  <c r="U41" i="1"/>
  <c r="N43" i="1"/>
  <c r="R43" i="1"/>
  <c r="V43" i="1"/>
  <c r="K49" i="1"/>
  <c r="O49" i="1"/>
  <c r="S49" i="1"/>
  <c r="G51" i="1"/>
  <c r="O51" i="1"/>
  <c r="W51" i="1"/>
  <c r="G41" i="1"/>
  <c r="S41" i="1"/>
  <c r="J41" i="1"/>
  <c r="N41" i="1"/>
  <c r="R41" i="1"/>
  <c r="G43" i="1"/>
  <c r="K43" i="1"/>
  <c r="O43" i="1"/>
  <c r="W43" i="1"/>
  <c r="L49" i="1"/>
  <c r="T49" i="1"/>
  <c r="L51" i="1"/>
  <c r="P51" i="1"/>
  <c r="T51" i="1"/>
  <c r="X24" i="1"/>
  <c r="X25" i="1"/>
  <c r="V41" i="1" l="1"/>
  <c r="N23" i="1"/>
  <c r="I41" i="1"/>
  <c r="R45" i="1"/>
  <c r="R51" i="1" s="1"/>
  <c r="U44" i="1"/>
  <c r="X16" i="1"/>
  <c r="H18" i="1"/>
  <c r="N18" i="1"/>
  <c r="M18" i="1"/>
  <c r="V18" i="1"/>
  <c r="F18" i="1"/>
  <c r="R18" i="1"/>
  <c r="Z4" i="1"/>
  <c r="R23" i="1"/>
  <c r="E44" i="1"/>
  <c r="E21" i="1"/>
  <c r="E18" i="1"/>
  <c r="K18" i="1"/>
  <c r="Q18" i="1"/>
  <c r="T18" i="1"/>
  <c r="Z25" i="1"/>
  <c r="X37" i="1"/>
  <c r="Z5" i="1"/>
  <c r="X17" i="1"/>
  <c r="X21" i="1"/>
  <c r="Z16" i="1"/>
  <c r="W18" i="1"/>
  <c r="O18" i="1"/>
  <c r="L18" i="1"/>
  <c r="G18" i="1"/>
  <c r="Z24" i="1"/>
  <c r="X36" i="1"/>
  <c r="X44" i="1" s="1"/>
  <c r="U49" i="1"/>
  <c r="J18" i="1"/>
  <c r="U18" i="1"/>
  <c r="I18" i="1"/>
  <c r="P18" i="1"/>
  <c r="S18" i="1"/>
  <c r="X49" i="1" l="1"/>
  <c r="Z44" i="1"/>
  <c r="M46" i="1"/>
  <c r="O46" i="1"/>
  <c r="S46" i="1"/>
  <c r="J46" i="1"/>
  <c r="I46" i="1"/>
  <c r="P46" i="1"/>
  <c r="N46" i="1"/>
  <c r="K46" i="1"/>
  <c r="R46" i="1"/>
  <c r="H46" i="1"/>
  <c r="F46" i="1"/>
  <c r="L46" i="1"/>
  <c r="U46" i="1"/>
  <c r="Q46" i="1"/>
  <c r="V46" i="1"/>
  <c r="W46" i="1"/>
  <c r="T46" i="1"/>
  <c r="G46" i="1"/>
  <c r="X43" i="1"/>
  <c r="Z37" i="1"/>
  <c r="E39" i="1"/>
  <c r="M39" i="1"/>
  <c r="U39" i="1"/>
  <c r="O39" i="1"/>
  <c r="T39" i="1"/>
  <c r="P39" i="1"/>
  <c r="F39" i="1"/>
  <c r="N39" i="1"/>
  <c r="V39" i="1"/>
  <c r="G39" i="1"/>
  <c r="W39" i="1"/>
  <c r="I39" i="1"/>
  <c r="Q39" i="1"/>
  <c r="L39" i="1"/>
  <c r="H39" i="1"/>
  <c r="J39" i="1"/>
  <c r="R39" i="1"/>
  <c r="K39" i="1"/>
  <c r="S39" i="1"/>
  <c r="X18" i="1"/>
  <c r="X41" i="1"/>
  <c r="Z36" i="1"/>
  <c r="H38" i="1"/>
  <c r="P38" i="1"/>
  <c r="S38" i="1"/>
  <c r="W38" i="1"/>
  <c r="K38" i="1"/>
  <c r="I38" i="1"/>
  <c r="Q38" i="1"/>
  <c r="J38" i="1"/>
  <c r="R38" i="1"/>
  <c r="L38" i="1"/>
  <c r="T38" i="1"/>
  <c r="G38" i="1"/>
  <c r="O38" i="1"/>
  <c r="E38" i="1"/>
  <c r="M38" i="1"/>
  <c r="U38" i="1"/>
  <c r="F38" i="1"/>
  <c r="N38" i="1"/>
  <c r="V38" i="1"/>
  <c r="X45" i="1"/>
  <c r="X23" i="1"/>
  <c r="Z17" i="1"/>
  <c r="H19" i="1"/>
  <c r="M19" i="1"/>
  <c r="V19" i="1"/>
  <c r="T19" i="1"/>
  <c r="G19" i="1"/>
  <c r="W19" i="1"/>
  <c r="I19" i="1"/>
  <c r="R19" i="1"/>
  <c r="L19" i="1"/>
  <c r="S19" i="1"/>
  <c r="E19" i="1"/>
  <c r="U19" i="1"/>
  <c r="J19" i="1"/>
  <c r="N19" i="1"/>
  <c r="O19" i="1"/>
  <c r="P19" i="1"/>
  <c r="Q19" i="1"/>
  <c r="F19" i="1"/>
  <c r="K19" i="1"/>
  <c r="E46" i="1"/>
  <c r="E49" i="1"/>
  <c r="X46" i="1" l="1"/>
  <c r="Z45" i="1"/>
  <c r="X51" i="1"/>
  <c r="S47" i="1"/>
  <c r="W47" i="1"/>
  <c r="T47" i="1"/>
  <c r="O47" i="1"/>
  <c r="J47" i="1"/>
  <c r="Q47" i="1"/>
  <c r="E47" i="1"/>
  <c r="R47" i="1"/>
  <c r="L47" i="1"/>
  <c r="G47" i="1"/>
  <c r="V47" i="1"/>
  <c r="M47" i="1"/>
  <c r="H47" i="1"/>
  <c r="K47" i="1"/>
  <c r="F47" i="1"/>
  <c r="P47" i="1"/>
  <c r="I47" i="1"/>
  <c r="N47" i="1"/>
  <c r="U47" i="1"/>
  <c r="X39" i="1"/>
  <c r="X38" i="1"/>
  <c r="X19" i="1"/>
  <c r="X47" i="1" l="1"/>
</calcChain>
</file>

<file path=xl/sharedStrings.xml><?xml version="1.0" encoding="utf-8"?>
<sst xmlns="http://schemas.openxmlformats.org/spreadsheetml/2006/main" count="102" uniqueCount="56">
  <si>
    <t>３．国・地域、月別</t>
    <rPh sb="2" eb="3">
      <t>クニ</t>
    </rPh>
    <rPh sb="4" eb="6">
      <t>チイキ</t>
    </rPh>
    <rPh sb="7" eb="9">
      <t>ツキベツ</t>
    </rPh>
    <phoneticPr fontId="2"/>
  </si>
  <si>
    <t>(単位：人、％)</t>
    <rPh sb="1" eb="3">
      <t>タンイ</t>
    </rPh>
    <rPh sb="4" eb="5">
      <t>ニン</t>
    </rPh>
    <phoneticPr fontId="2"/>
  </si>
  <si>
    <t>月</t>
    <rPh sb="0" eb="1">
      <t>ツキ</t>
    </rPh>
    <phoneticPr fontId="2"/>
  </si>
  <si>
    <t>区分</t>
    <rPh sb="0" eb="2">
      <t>クブン</t>
    </rPh>
    <phoneticPr fontId="2"/>
  </si>
  <si>
    <t>アジア</t>
    <phoneticPr fontId="2"/>
  </si>
  <si>
    <t>ヨーロッパ</t>
    <phoneticPr fontId="2"/>
  </si>
  <si>
    <t>北米</t>
    <rPh sb="0" eb="2">
      <t>ホクベイ</t>
    </rPh>
    <phoneticPr fontId="2"/>
  </si>
  <si>
    <t>オセアニア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</si>
  <si>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</si>
  <si>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</si>
  <si>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前年度計</t>
    <rPh sb="0" eb="3">
      <t>ゼンネンド</t>
    </rPh>
    <rPh sb="3" eb="4">
      <t>ケイ</t>
    </rPh>
    <phoneticPr fontId="2"/>
  </si>
  <si>
    <t>前年度
同期比</t>
    <rPh sb="0" eb="3">
      <t>ゼンネンド</t>
    </rPh>
    <rPh sb="4" eb="7">
      <t>ドウキヒ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</si>
  <si>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</si>
  <si>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</si>
  <si>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</si>
  <si>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</si>
  <si>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シンガポール</t>
    <phoneticPr fontId="2"/>
  </si>
  <si>
    <t>マレーシア</t>
    <phoneticPr fontId="2"/>
  </si>
  <si>
    <t>タイ</t>
    <phoneticPr fontId="2"/>
  </si>
  <si>
    <t>インド</t>
    <phoneticPr fontId="2"/>
  </si>
  <si>
    <t>インドネシア</t>
    <phoneticPr fontId="2"/>
  </si>
  <si>
    <t>フィリピン</t>
    <phoneticPr fontId="2"/>
  </si>
  <si>
    <t>ベトナム</t>
    <phoneticPr fontId="2"/>
  </si>
  <si>
    <t>ロシア</t>
    <phoneticPr fontId="2"/>
  </si>
  <si>
    <t>イギリス</t>
    <phoneticPr fontId="2"/>
  </si>
  <si>
    <t>フランス</t>
    <phoneticPr fontId="2"/>
  </si>
  <si>
    <t>ドイツ</t>
    <phoneticPr fontId="2"/>
  </si>
  <si>
    <t>アメリカ</t>
    <phoneticPr fontId="2"/>
  </si>
  <si>
    <t>カナダ</t>
    <phoneticPr fontId="2"/>
  </si>
  <si>
    <t>オーストラリア</t>
    <phoneticPr fontId="2"/>
  </si>
  <si>
    <t>上期</t>
    <rPh sb="0" eb="2">
      <t>カミキ</t>
    </rPh>
    <phoneticPr fontId="2"/>
  </si>
  <si>
    <t>4月</t>
    <rPh sb="1" eb="2">
      <t>ツキ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</si>
  <si>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</si>
  <si>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</si>
  <si>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</si>
  <si>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</si>
  <si>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</si>
  <si>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</si>
  <si>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</si>
  <si>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上期計</t>
    <rPh sb="0" eb="2">
      <t>カミキ</t>
    </rPh>
    <rPh sb="2" eb="3">
      <t>ケイ</t>
    </rPh>
    <phoneticPr fontId="2"/>
  </si>
  <si>
    <t>構成比</t>
    <rPh sb="0" eb="3">
      <t>コウセイヒ</t>
    </rPh>
    <phoneticPr fontId="2"/>
  </si>
  <si>
    <t>前年度
(H29)
上期</t>
    <rPh sb="0" eb="3">
      <t>ゼンネンド</t>
    </rPh>
    <rPh sb="10" eb="12">
      <t>カミキ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</si>
  <si>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</si>
  <si>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</si>
  <si>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</si>
  <si>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下期</t>
    <rPh sb="0" eb="2">
      <t>シモキ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</si>
  <si>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</si>
  <si>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</si>
  <si>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</si>
  <si>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</si>
  <si>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</si>
  <si>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</si>
  <si>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</si>
  <si>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前年度
(H29)
下期</t>
    <rPh sb="0" eb="3">
      <t>ゼンネンド</t>
    </rPh>
    <rPh sb="10" eb="12">
      <t>シモキ</t>
    </rPh>
    <phoneticPr fontId="2"/>
  </si>
  <si>
    <t>年度計</t>
    <rPh sb="0" eb="3">
      <t>ネンドケイ</t>
    </rPh>
    <phoneticPr fontId="2"/>
  </si>
  <si>
    <t>前年度計
(H29)</t>
    <rPh sb="0" eb="3">
      <t>ゼンネンド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</si>
</sst>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_ ;[Red]\-#,##0\ "/>
    <numFmt numFmtId="179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33" xfId="0" applyBorder="1" applyAlignment="1">
      <alignment horizontal="center" vertical="center" shrinkToFit="1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8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  <xf numFmtId="176" fontId="0" fillId="0" borderId="34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0" fontId="0" fillId="0" borderId="43" xfId="0" applyBorder="1" applyAlignment="1">
      <alignment horizontal="center" vertical="center" shrinkToFit="1"/>
    </xf>
    <xf numFmtId="176" fontId="0" fillId="2" borderId="44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2" borderId="4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2" borderId="50" xfId="0" applyNumberFormat="1" applyFill="1" applyBorder="1">
      <alignment vertical="center"/>
    </xf>
    <xf numFmtId="176" fontId="0" fillId="2" borderId="51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0" borderId="44" xfId="0" applyNumberFormat="1" applyBorder="1">
      <alignment vertical="center"/>
    </xf>
    <xf numFmtId="177" fontId="0" fillId="2" borderId="43" xfId="0" applyNumberFormat="1" applyFill="1" applyBorder="1">
      <alignment vertical="center"/>
    </xf>
    <xf numFmtId="177" fontId="0" fillId="2" borderId="44" xfId="0" applyNumberFormat="1" applyFill="1" applyBorder="1">
      <alignment vertical="center"/>
    </xf>
    <xf numFmtId="177" fontId="0" fillId="2" borderId="45" xfId="0" applyNumberFormat="1" applyFill="1" applyBorder="1">
      <alignment vertical="center"/>
    </xf>
    <xf numFmtId="177" fontId="0" fillId="2" borderId="46" xfId="0" applyNumberFormat="1" applyFill="1" applyBorder="1">
      <alignment vertical="center"/>
    </xf>
    <xf numFmtId="177" fontId="0" fillId="2" borderId="47" xfId="0" applyNumberFormat="1" applyFill="1" applyBorder="1">
      <alignment vertical="center"/>
    </xf>
    <xf numFmtId="177" fontId="0" fillId="2" borderId="48" xfId="0" applyNumberFormat="1" applyFill="1" applyBorder="1">
      <alignment vertical="center"/>
    </xf>
    <xf numFmtId="177" fontId="0" fillId="2" borderId="49" xfId="0" applyNumberFormat="1" applyFill="1" applyBorder="1">
      <alignment vertical="center"/>
    </xf>
    <xf numFmtId="177" fontId="0" fillId="2" borderId="50" xfId="0" applyNumberFormat="1" applyFill="1" applyBorder="1">
      <alignment vertical="center"/>
    </xf>
    <xf numFmtId="177" fontId="0" fillId="2" borderId="51" xfId="0" applyNumberFormat="1" applyFill="1" applyBorder="1">
      <alignment vertical="center"/>
    </xf>
    <xf numFmtId="177" fontId="0" fillId="2" borderId="52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7" fontId="0" fillId="2" borderId="36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7" fontId="0" fillId="2" borderId="39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42" xfId="0" applyNumberFormat="1" applyFill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8" fontId="0" fillId="0" borderId="44" xfId="1" applyNumberFormat="1" applyFont="1" applyBorder="1">
      <alignment vertical="center"/>
    </xf>
    <xf numFmtId="178" fontId="0" fillId="0" borderId="45" xfId="1" applyNumberFormat="1" applyFont="1" applyBorder="1">
      <alignment vertical="center"/>
    </xf>
    <xf numFmtId="178" fontId="0" fillId="0" borderId="46" xfId="1" applyNumberFormat="1" applyFont="1" applyBorder="1">
      <alignment vertical="center"/>
    </xf>
    <xf numFmtId="178" fontId="0" fillId="0" borderId="47" xfId="1" applyNumberFormat="1" applyFont="1" applyBorder="1">
      <alignment vertical="center"/>
    </xf>
    <xf numFmtId="178" fontId="0" fillId="0" borderId="48" xfId="1" applyNumberFormat="1" applyFont="1" applyBorder="1">
      <alignment vertical="center"/>
    </xf>
    <xf numFmtId="178" fontId="0" fillId="0" borderId="49" xfId="1" applyNumberFormat="1" applyFont="1" applyBorder="1">
      <alignment vertical="center"/>
    </xf>
    <xf numFmtId="178" fontId="0" fillId="0" borderId="50" xfId="1" applyNumberFormat="1" applyFont="1" applyBorder="1">
      <alignment vertical="center"/>
    </xf>
    <xf numFmtId="178" fontId="0" fillId="0" borderId="51" xfId="1" applyNumberFormat="1" applyFont="1" applyBorder="1">
      <alignment vertical="center"/>
    </xf>
    <xf numFmtId="178" fontId="0" fillId="2" borderId="52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7" fontId="0" fillId="2" borderId="56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59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63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0" fontId="0" fillId="0" borderId="67" xfId="0" applyFill="1" applyBorder="1" applyAlignment="1">
      <alignment horizontal="center" vertical="center" shrinkToFit="1"/>
    </xf>
    <xf numFmtId="176" fontId="0" fillId="2" borderId="6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71" xfId="0" applyNumberFormat="1" applyFill="1" applyBorder="1">
      <alignment vertical="center"/>
    </xf>
    <xf numFmtId="176" fontId="0" fillId="2" borderId="72" xfId="0" applyNumberFormat="1" applyFill="1" applyBorder="1">
      <alignment vertical="center"/>
    </xf>
    <xf numFmtId="176" fontId="0" fillId="2" borderId="73" xfId="0" applyNumberFormat="1" applyFill="1" applyBorder="1">
      <alignment vertical="center"/>
    </xf>
    <xf numFmtId="176" fontId="0" fillId="2" borderId="74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9" fontId="0" fillId="2" borderId="75" xfId="0" applyNumberFormat="1" applyFill="1" applyBorder="1">
      <alignment vertical="center"/>
    </xf>
    <xf numFmtId="176" fontId="0" fillId="0" borderId="76" xfId="0" applyNumberFormat="1" applyBorder="1">
      <alignment vertical="center"/>
    </xf>
    <xf numFmtId="177" fontId="0" fillId="2" borderId="67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 shrinkToFit="1"/>
    </xf>
    <xf numFmtId="179" fontId="0" fillId="2" borderId="42" xfId="0" applyNumberFormat="1" applyFill="1" applyBorder="1">
      <alignment vertical="center"/>
    </xf>
    <xf numFmtId="179" fontId="0" fillId="2" borderId="52" xfId="0" applyNumberFormat="1" applyFill="1" applyBorder="1">
      <alignment vertical="center"/>
    </xf>
    <xf numFmtId="0" fontId="0" fillId="0" borderId="77" xfId="0" applyBorder="1" applyAlignment="1">
      <alignment horizontal="center" vertical="center" shrinkToFit="1"/>
    </xf>
    <xf numFmtId="176" fontId="0" fillId="2" borderId="78" xfId="0" applyNumberFormat="1" applyFill="1" applyBorder="1">
      <alignment vertical="center"/>
    </xf>
    <xf numFmtId="176" fontId="0" fillId="2" borderId="79" xfId="0" applyNumberFormat="1" applyFill="1" applyBorder="1">
      <alignment vertical="center"/>
    </xf>
    <xf numFmtId="176" fontId="0" fillId="2" borderId="80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9" fontId="0" fillId="2" borderId="85" xfId="0" applyNumberFormat="1" applyFill="1" applyBorder="1">
      <alignment vertical="center"/>
    </xf>
    <xf numFmtId="176" fontId="0" fillId="0" borderId="86" xfId="0" applyNumberFormat="1" applyBorder="1">
      <alignment vertical="center"/>
    </xf>
    <xf numFmtId="177" fontId="0" fillId="2" borderId="77" xfId="0" applyNumberFormat="1" applyFill="1" applyBorder="1">
      <alignment vertical="center"/>
    </xf>
    <xf numFmtId="0" fontId="0" fillId="0" borderId="87" xfId="0" applyBorder="1" applyAlignment="1">
      <alignment horizontal="center" vertical="center" shrinkToFit="1"/>
    </xf>
    <xf numFmtId="176" fontId="0" fillId="2" borderId="88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6" fontId="0" fillId="2" borderId="9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92" xfId="0" applyNumberFormat="1" applyFill="1" applyBorder="1">
      <alignment vertical="center"/>
    </xf>
    <xf numFmtId="176" fontId="0" fillId="2" borderId="93" xfId="0" applyNumberFormat="1" applyFill="1" applyBorder="1">
      <alignment vertical="center"/>
    </xf>
    <xf numFmtId="176" fontId="0" fillId="2" borderId="94" xfId="0" applyNumberFormat="1" applyFill="1" applyBorder="1">
      <alignment vertical="center"/>
    </xf>
    <xf numFmtId="179" fontId="0" fillId="2" borderId="95" xfId="0" applyNumberFormat="1" applyFill="1" applyBorder="1">
      <alignment vertical="center"/>
    </xf>
    <xf numFmtId="176" fontId="0" fillId="0" borderId="96" xfId="0" applyNumberFormat="1" applyBorder="1">
      <alignment vertical="center"/>
    </xf>
    <xf numFmtId="177" fontId="0" fillId="2" borderId="97" xfId="0" applyNumberFormat="1" applyFill="1" applyBorder="1">
      <alignment vertical="center"/>
    </xf>
    <xf numFmtId="0" fontId="0" fillId="0" borderId="97" xfId="0" applyBorder="1" applyAlignment="1">
      <alignment horizontal="center" vertical="center" shrinkToFit="1"/>
    </xf>
    <xf numFmtId="179" fontId="0" fillId="2" borderId="88" xfId="0" applyNumberFormat="1" applyFill="1" applyBorder="1">
      <alignment vertical="center"/>
    </xf>
    <xf numFmtId="179" fontId="0" fillId="2" borderId="89" xfId="0" applyNumberFormat="1" applyFill="1" applyBorder="1">
      <alignment vertical="center"/>
    </xf>
    <xf numFmtId="179" fontId="0" fillId="2" borderId="90" xfId="0" applyNumberFormat="1" applyFill="1" applyBorder="1">
      <alignment vertical="center"/>
    </xf>
    <xf numFmtId="179" fontId="0" fillId="2" borderId="91" xfId="0" applyNumberFormat="1" applyFill="1" applyBorder="1">
      <alignment vertical="center"/>
    </xf>
    <xf numFmtId="179" fontId="0" fillId="2" borderId="92" xfId="0" applyNumberFormat="1" applyFill="1" applyBorder="1">
      <alignment vertical="center"/>
    </xf>
    <xf numFmtId="179" fontId="0" fillId="2" borderId="93" xfId="0" applyNumberFormat="1" applyFill="1" applyBorder="1">
      <alignment vertical="center"/>
    </xf>
    <xf numFmtId="179" fontId="0" fillId="2" borderId="94" xfId="0" applyNumberFormat="1" applyFill="1" applyBorder="1">
      <alignment vertical="center"/>
    </xf>
    <xf numFmtId="176" fontId="0" fillId="2" borderId="96" xfId="0" applyNumberFormat="1" applyFill="1" applyBorder="1">
      <alignment vertical="center"/>
    </xf>
    <xf numFmtId="179" fontId="0" fillId="2" borderId="98" xfId="0" applyNumberFormat="1" applyFill="1" applyBorder="1">
      <alignment vertical="center"/>
    </xf>
    <xf numFmtId="179" fontId="0" fillId="2" borderId="99" xfId="0" applyNumberFormat="1" applyFill="1" applyBorder="1">
      <alignment vertical="center"/>
    </xf>
    <xf numFmtId="179" fontId="0" fillId="2" borderId="100" xfId="0" applyNumberFormat="1" applyFill="1" applyBorder="1">
      <alignment vertical="center"/>
    </xf>
    <xf numFmtId="179" fontId="0" fillId="2" borderId="101" xfId="0" applyNumberFormat="1" applyFill="1" applyBorder="1">
      <alignment vertical="center"/>
    </xf>
    <xf numFmtId="179" fontId="0" fillId="2" borderId="102" xfId="0" applyNumberFormat="1" applyFill="1" applyBorder="1">
      <alignment vertical="center"/>
    </xf>
    <xf numFmtId="179" fontId="0" fillId="2" borderId="103" xfId="0" applyNumberFormat="1" applyFill="1" applyBorder="1">
      <alignment vertical="center"/>
    </xf>
    <xf numFmtId="179" fontId="0" fillId="2" borderId="104" xfId="0" applyNumberFormat="1" applyFill="1" applyBorder="1">
      <alignment vertical="center"/>
    </xf>
    <xf numFmtId="179" fontId="0" fillId="2" borderId="105" xfId="0" applyNumberFormat="1" applyFill="1" applyBorder="1">
      <alignment vertical="center"/>
    </xf>
    <xf numFmtId="179" fontId="0" fillId="2" borderId="106" xfId="0" applyNumberFormat="1" applyFill="1" applyBorder="1">
      <alignment vertical="center"/>
    </xf>
    <xf numFmtId="176" fontId="0" fillId="2" borderId="98" xfId="0" applyNumberFormat="1" applyFill="1" applyBorder="1">
      <alignment vertical="center"/>
    </xf>
    <xf numFmtId="177" fontId="0" fillId="2" borderId="107" xfId="0" applyNumberFormat="1" applyFill="1" applyBorder="1">
      <alignment vertical="center"/>
    </xf>
    <xf numFmtId="177" fontId="0" fillId="2" borderId="78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7" fontId="0" fillId="2" borderId="80" xfId="0" applyNumberFormat="1" applyFill="1" applyBorder="1">
      <alignment vertical="center"/>
    </xf>
    <xf numFmtId="177" fontId="0" fillId="2" borderId="81" xfId="0" applyNumberFormat="1" applyFill="1" applyBorder="1">
      <alignment vertical="center"/>
    </xf>
    <xf numFmtId="177" fontId="0" fillId="2" borderId="82" xfId="0" applyNumberFormat="1" applyFill="1" applyBorder="1">
      <alignment vertical="center"/>
    </xf>
    <xf numFmtId="177" fontId="0" fillId="2" borderId="83" xfId="0" applyNumberFormat="1" applyFill="1" applyBorder="1">
      <alignment vertical="center"/>
    </xf>
    <xf numFmtId="177" fontId="0" fillId="2" borderId="84" xfId="0" applyNumberFormat="1" applyFill="1" applyBorder="1">
      <alignment vertical="center"/>
    </xf>
    <xf numFmtId="177" fontId="0" fillId="2" borderId="85" xfId="0" applyNumberFormat="1" applyFill="1" applyBorder="1">
      <alignment vertical="center"/>
    </xf>
    <xf numFmtId="176" fontId="0" fillId="0" borderId="88" xfId="0" applyNumberFormat="1" applyBorder="1">
      <alignment vertical="center"/>
    </xf>
    <xf numFmtId="176" fontId="0" fillId="0" borderId="89" xfId="0" applyNumberFormat="1" applyBorder="1">
      <alignment vertical="center"/>
    </xf>
    <xf numFmtId="176" fontId="0" fillId="0" borderId="90" xfId="0" applyNumberFormat="1" applyBorder="1">
      <alignment vertical="center"/>
    </xf>
    <xf numFmtId="176" fontId="0" fillId="0" borderId="91" xfId="0" applyNumberFormat="1" applyBorder="1">
      <alignment vertical="center"/>
    </xf>
    <xf numFmtId="176" fontId="0" fillId="0" borderId="92" xfId="0" applyNumberFormat="1" applyBorder="1">
      <alignment vertical="center"/>
    </xf>
    <xf numFmtId="176" fontId="0" fillId="0" borderId="93" xfId="0" applyNumberFormat="1" applyBorder="1">
      <alignment vertical="center"/>
    </xf>
    <xf numFmtId="176" fontId="0" fillId="0" borderId="94" xfId="0" applyNumberFormat="1" applyBorder="1">
      <alignment vertical="center"/>
    </xf>
    <xf numFmtId="176" fontId="0" fillId="2" borderId="95" xfId="0" applyNumberFormat="1" applyFill="1" applyBorder="1">
      <alignment vertical="center"/>
    </xf>
    <xf numFmtId="0" fontId="0" fillId="0" borderId="110" xfId="0" applyBorder="1" applyAlignment="1">
      <alignment horizontal="center" vertical="center" shrinkToFit="1"/>
    </xf>
    <xf numFmtId="177" fontId="0" fillId="2" borderId="68" xfId="0" applyNumberFormat="1" applyFill="1" applyBorder="1">
      <alignment vertical="center"/>
    </xf>
    <xf numFmtId="177" fontId="0" fillId="2" borderId="69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111" xfId="0" applyNumberFormat="1" applyFill="1" applyBorder="1">
      <alignment vertical="center"/>
    </xf>
    <xf numFmtId="177" fontId="0" fillId="2" borderId="112" xfId="0" applyNumberFormat="1" applyFill="1" applyBorder="1">
      <alignment vertical="center"/>
    </xf>
    <xf numFmtId="177" fontId="0" fillId="2" borderId="113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114" xfId="0" applyNumberFormat="1" applyFill="1" applyBorder="1">
      <alignment vertical="center"/>
    </xf>
    <xf numFmtId="0" fontId="0" fillId="0" borderId="67" xfId="0" applyBorder="1" applyAlignment="1">
      <alignment horizontal="center" vertical="center" shrinkToFit="1"/>
    </xf>
    <xf numFmtId="179" fontId="0" fillId="2" borderId="76" xfId="0" applyNumberFormat="1" applyFill="1" applyBorder="1">
      <alignment vertical="center"/>
    </xf>
    <xf numFmtId="179" fontId="0" fillId="2" borderId="72" xfId="0" applyNumberFormat="1" applyFill="1" applyBorder="1">
      <alignment vertical="center"/>
    </xf>
    <xf numFmtId="179" fontId="0" fillId="2" borderId="115" xfId="0" applyNumberFormat="1" applyFill="1" applyBorder="1">
      <alignment vertical="center"/>
    </xf>
    <xf numFmtId="179" fontId="0" fillId="2" borderId="71" xfId="0" applyNumberFormat="1" applyFill="1" applyBorder="1">
      <alignment vertical="center"/>
    </xf>
    <xf numFmtId="179" fontId="0" fillId="2" borderId="73" xfId="0" applyNumberFormat="1" applyFill="1" applyBorder="1">
      <alignment vertical="center"/>
    </xf>
    <xf numFmtId="179" fontId="0" fillId="2" borderId="116" xfId="0" applyNumberFormat="1" applyFill="1" applyBorder="1">
      <alignment vertical="center"/>
    </xf>
    <xf numFmtId="179" fontId="0" fillId="2" borderId="74" xfId="0" applyNumberFormat="1" applyFill="1" applyBorder="1">
      <alignment vertical="center"/>
    </xf>
    <xf numFmtId="179" fontId="0" fillId="2" borderId="117" xfId="0" applyNumberFormat="1" applyFill="1" applyBorder="1">
      <alignment vertical="center"/>
    </xf>
    <xf numFmtId="176" fontId="0" fillId="2" borderId="75" xfId="0" applyNumberFormat="1" applyFill="1" applyBorder="1">
      <alignment vertical="center"/>
    </xf>
    <xf numFmtId="176" fontId="0" fillId="2" borderId="76" xfId="0" applyNumberFormat="1" applyFill="1" applyBorder="1">
      <alignment vertical="center"/>
    </xf>
    <xf numFmtId="179" fontId="0" fillId="2" borderId="34" xfId="0" applyNumberFormat="1" applyFill="1" applyBorder="1">
      <alignment vertical="center"/>
    </xf>
    <xf numFmtId="179" fontId="0" fillId="2" borderId="35" xfId="0" applyNumberFormat="1" applyFill="1" applyBorder="1">
      <alignment vertical="center"/>
    </xf>
    <xf numFmtId="179" fontId="0" fillId="2" borderId="36" xfId="0" applyNumberFormat="1" applyFill="1" applyBorder="1">
      <alignment vertical="center"/>
    </xf>
    <xf numFmtId="179" fontId="0" fillId="2" borderId="37" xfId="0" applyNumberFormat="1" applyFill="1" applyBorder="1">
      <alignment vertical="center"/>
    </xf>
    <xf numFmtId="179" fontId="0" fillId="2" borderId="38" xfId="0" applyNumberFormat="1" applyFill="1" applyBorder="1">
      <alignment vertical="center"/>
    </xf>
    <xf numFmtId="179" fontId="0" fillId="2" borderId="39" xfId="0" applyNumberFormat="1" applyFill="1" applyBorder="1">
      <alignment vertical="center"/>
    </xf>
    <xf numFmtId="179" fontId="0" fillId="2" borderId="40" xfId="0" applyNumberFormat="1" applyFill="1" applyBorder="1">
      <alignment vertical="center"/>
    </xf>
    <xf numFmtId="179" fontId="0" fillId="2" borderId="41" xfId="0" applyNumberFormat="1" applyFill="1" applyBorder="1">
      <alignment vertical="center"/>
    </xf>
    <xf numFmtId="177" fontId="0" fillId="2" borderId="86" xfId="0" applyNumberFormat="1" applyFill="1" applyBorder="1">
      <alignment vertical="center"/>
    </xf>
    <xf numFmtId="179" fontId="0" fillId="2" borderId="96" xfId="0" applyNumberFormat="1" applyFill="1" applyBorder="1">
      <alignment vertical="center"/>
    </xf>
    <xf numFmtId="179" fontId="0" fillId="2" borderId="44" xfId="0" applyNumberFormat="1" applyFill="1" applyBorder="1">
      <alignment vertical="center"/>
    </xf>
    <xf numFmtId="179" fontId="0" fillId="2" borderId="45" xfId="0" applyNumberFormat="1" applyFill="1" applyBorder="1">
      <alignment vertical="center"/>
    </xf>
    <xf numFmtId="179" fontId="0" fillId="2" borderId="46" xfId="0" applyNumberFormat="1" applyFill="1" applyBorder="1">
      <alignment vertical="center"/>
    </xf>
    <xf numFmtId="179" fontId="0" fillId="2" borderId="47" xfId="0" applyNumberFormat="1" applyFill="1" applyBorder="1">
      <alignment vertical="center"/>
    </xf>
    <xf numFmtId="179" fontId="0" fillId="2" borderId="48" xfId="0" applyNumberFormat="1" applyFill="1" applyBorder="1">
      <alignment vertical="center"/>
    </xf>
    <xf numFmtId="179" fontId="0" fillId="2" borderId="49" xfId="0" applyNumberFormat="1" applyFill="1" applyBorder="1">
      <alignment vertical="center"/>
    </xf>
    <xf numFmtId="179" fontId="0" fillId="2" borderId="50" xfId="0" applyNumberFormat="1" applyFill="1" applyBorder="1">
      <alignment vertical="center"/>
    </xf>
    <xf numFmtId="179" fontId="0" fillId="2" borderId="51" xfId="0" applyNumberFormat="1" applyFill="1" applyBorder="1">
      <alignment vertical="center"/>
    </xf>
    <xf numFmtId="177" fontId="0" fillId="2" borderId="118" xfId="0" applyNumberFormat="1" applyFill="1" applyBorder="1">
      <alignment vertical="center"/>
    </xf>
    <xf numFmtId="177" fontId="0" fillId="2" borderId="119" xfId="0" applyNumberFormat="1" applyFill="1" applyBorder="1">
      <alignment vertical="center"/>
    </xf>
    <xf numFmtId="177" fontId="0" fillId="2" borderId="120" xfId="0" applyNumberFormat="1" applyFill="1" applyBorder="1">
      <alignment vertical="center"/>
    </xf>
    <xf numFmtId="177" fontId="0" fillId="2" borderId="121" xfId="0" applyNumberFormat="1" applyFill="1" applyBorder="1">
      <alignment vertical="center"/>
    </xf>
    <xf numFmtId="177" fontId="0" fillId="2" borderId="122" xfId="0" applyNumberFormat="1" applyFill="1" applyBorder="1">
      <alignment vertical="center"/>
    </xf>
    <xf numFmtId="177" fontId="0" fillId="2" borderId="123" xfId="0" applyNumberFormat="1" applyFill="1" applyBorder="1">
      <alignment vertical="center"/>
    </xf>
    <xf numFmtId="177" fontId="0" fillId="2" borderId="124" xfId="0" applyNumberFormat="1" applyFill="1" applyBorder="1">
      <alignment vertical="center"/>
    </xf>
    <xf numFmtId="177" fontId="0" fillId="2" borderId="125" xfId="0" applyNumberFormat="1" applyFill="1" applyBorder="1">
      <alignment vertical="center"/>
    </xf>
    <xf numFmtId="177" fontId="0" fillId="2" borderId="126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316;&#26989;&#12305;&#24179;&#25104;30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Sheet1"/>
      <sheetName val="Sheet2"/>
      <sheetName val="Sheet3"/>
      <sheetName val="Sheet4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489</v>
          </cell>
          <cell r="D4">
            <v>7</v>
          </cell>
          <cell r="E4">
            <v>495</v>
          </cell>
          <cell r="F4">
            <v>115</v>
          </cell>
          <cell r="G4">
            <v>2</v>
          </cell>
          <cell r="H4">
            <v>7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4</v>
          </cell>
          <cell r="O4">
            <v>2</v>
          </cell>
          <cell r="P4">
            <v>0</v>
          </cell>
          <cell r="Q4">
            <v>8</v>
          </cell>
          <cell r="R4">
            <v>3</v>
          </cell>
          <cell r="S4">
            <v>6</v>
          </cell>
          <cell r="T4">
            <v>0</v>
          </cell>
          <cell r="U4">
            <v>74</v>
          </cell>
        </row>
        <row r="5">
          <cell r="C5">
            <v>654</v>
          </cell>
          <cell r="D5">
            <v>16</v>
          </cell>
          <cell r="E5">
            <v>540</v>
          </cell>
          <cell r="F5">
            <v>127</v>
          </cell>
          <cell r="G5">
            <v>2</v>
          </cell>
          <cell r="H5">
            <v>10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</v>
          </cell>
          <cell r="O5">
            <v>2</v>
          </cell>
          <cell r="P5">
            <v>0</v>
          </cell>
          <cell r="Q5">
            <v>8</v>
          </cell>
          <cell r="R5">
            <v>6</v>
          </cell>
          <cell r="S5">
            <v>12</v>
          </cell>
          <cell r="T5">
            <v>0</v>
          </cell>
          <cell r="U5">
            <v>85</v>
          </cell>
        </row>
        <row r="6">
          <cell r="C6">
            <v>497</v>
          </cell>
          <cell r="D6">
            <v>7</v>
          </cell>
          <cell r="E6">
            <v>104</v>
          </cell>
          <cell r="F6">
            <v>38</v>
          </cell>
          <cell r="G6">
            <v>9</v>
          </cell>
          <cell r="H6">
            <v>14</v>
          </cell>
          <cell r="I6">
            <v>6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9</v>
          </cell>
          <cell r="Q6">
            <v>1</v>
          </cell>
          <cell r="R6">
            <v>5</v>
          </cell>
          <cell r="S6">
            <v>0</v>
          </cell>
          <cell r="T6">
            <v>28</v>
          </cell>
          <cell r="U6">
            <v>40</v>
          </cell>
        </row>
        <row r="7">
          <cell r="C7">
            <v>761</v>
          </cell>
          <cell r="D7">
            <v>8</v>
          </cell>
          <cell r="E7">
            <v>139</v>
          </cell>
          <cell r="F7">
            <v>50</v>
          </cell>
          <cell r="G7">
            <v>13</v>
          </cell>
          <cell r="H7">
            <v>26</v>
          </cell>
          <cell r="I7">
            <v>6</v>
          </cell>
          <cell r="J7">
            <v>3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  <cell r="P7">
            <v>70</v>
          </cell>
          <cell r="Q7">
            <v>1</v>
          </cell>
          <cell r="R7">
            <v>10</v>
          </cell>
          <cell r="S7">
            <v>0</v>
          </cell>
          <cell r="T7">
            <v>56</v>
          </cell>
          <cell r="U7">
            <v>52</v>
          </cell>
        </row>
        <row r="8">
          <cell r="C8">
            <v>597</v>
          </cell>
          <cell r="D8">
            <v>13</v>
          </cell>
          <cell r="E8">
            <v>305</v>
          </cell>
          <cell r="F8">
            <v>68</v>
          </cell>
          <cell r="G8">
            <v>8</v>
          </cell>
          <cell r="H8">
            <v>14</v>
          </cell>
          <cell r="I8">
            <v>23</v>
          </cell>
          <cell r="J8">
            <v>0</v>
          </cell>
          <cell r="K8">
            <v>0</v>
          </cell>
          <cell r="L8">
            <v>3</v>
          </cell>
          <cell r="M8">
            <v>0</v>
          </cell>
          <cell r="N8">
            <v>0</v>
          </cell>
          <cell r="O8">
            <v>4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3</v>
          </cell>
          <cell r="U8">
            <v>143</v>
          </cell>
        </row>
        <row r="9">
          <cell r="C9">
            <v>777</v>
          </cell>
          <cell r="D9">
            <v>15</v>
          </cell>
          <cell r="E9">
            <v>332</v>
          </cell>
          <cell r="F9">
            <v>75</v>
          </cell>
          <cell r="G9">
            <v>8</v>
          </cell>
          <cell r="H9">
            <v>14</v>
          </cell>
          <cell r="I9">
            <v>28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6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3</v>
          </cell>
          <cell r="U9">
            <v>159</v>
          </cell>
        </row>
        <row r="10">
          <cell r="C10">
            <v>1043</v>
          </cell>
          <cell r="D10">
            <v>25</v>
          </cell>
          <cell r="E10">
            <v>46</v>
          </cell>
          <cell r="F10">
            <v>127</v>
          </cell>
          <cell r="G10">
            <v>18</v>
          </cell>
          <cell r="H10">
            <v>13</v>
          </cell>
          <cell r="I10">
            <v>24</v>
          </cell>
          <cell r="J10">
            <v>0</v>
          </cell>
          <cell r="K10">
            <v>2</v>
          </cell>
          <cell r="L10">
            <v>0</v>
          </cell>
          <cell r="M10">
            <v>1</v>
          </cell>
          <cell r="N10">
            <v>5</v>
          </cell>
          <cell r="O10">
            <v>0</v>
          </cell>
          <cell r="P10">
            <v>3</v>
          </cell>
          <cell r="Q10">
            <v>7</v>
          </cell>
          <cell r="R10">
            <v>2</v>
          </cell>
          <cell r="S10">
            <v>1</v>
          </cell>
          <cell r="T10">
            <v>85</v>
          </cell>
          <cell r="U10">
            <v>54</v>
          </cell>
        </row>
        <row r="11">
          <cell r="C11">
            <v>1342</v>
          </cell>
          <cell r="D11">
            <v>26</v>
          </cell>
          <cell r="E11">
            <v>54</v>
          </cell>
          <cell r="F11">
            <v>152</v>
          </cell>
          <cell r="G11">
            <v>23</v>
          </cell>
          <cell r="H11">
            <v>15</v>
          </cell>
          <cell r="I11">
            <v>26</v>
          </cell>
          <cell r="J11">
            <v>0</v>
          </cell>
          <cell r="K11">
            <v>2</v>
          </cell>
          <cell r="L11">
            <v>0</v>
          </cell>
          <cell r="M11">
            <v>1</v>
          </cell>
          <cell r="N11">
            <v>12</v>
          </cell>
          <cell r="O11">
            <v>0</v>
          </cell>
          <cell r="P11">
            <v>8</v>
          </cell>
          <cell r="Q11">
            <v>7</v>
          </cell>
          <cell r="R11">
            <v>2</v>
          </cell>
          <cell r="S11">
            <v>1</v>
          </cell>
          <cell r="T11">
            <v>170</v>
          </cell>
          <cell r="U11">
            <v>65</v>
          </cell>
        </row>
        <row r="12">
          <cell r="C12">
            <v>704</v>
          </cell>
          <cell r="D12">
            <v>18</v>
          </cell>
          <cell r="E12">
            <v>247</v>
          </cell>
          <cell r="F12">
            <v>10</v>
          </cell>
          <cell r="G12">
            <v>20</v>
          </cell>
          <cell r="H12">
            <v>13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10</v>
          </cell>
          <cell r="O12">
            <v>2</v>
          </cell>
          <cell r="P12">
            <v>2</v>
          </cell>
          <cell r="Q12">
            <v>0</v>
          </cell>
          <cell r="R12">
            <v>2</v>
          </cell>
          <cell r="S12">
            <v>2</v>
          </cell>
          <cell r="T12">
            <v>86</v>
          </cell>
          <cell r="U12">
            <v>105</v>
          </cell>
        </row>
        <row r="13">
          <cell r="C13">
            <v>897</v>
          </cell>
          <cell r="D13">
            <v>23</v>
          </cell>
          <cell r="E13">
            <v>330</v>
          </cell>
          <cell r="F13">
            <v>10</v>
          </cell>
          <cell r="G13">
            <v>23</v>
          </cell>
          <cell r="H13">
            <v>13</v>
          </cell>
          <cell r="I13">
            <v>1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10</v>
          </cell>
          <cell r="O13">
            <v>2</v>
          </cell>
          <cell r="P13">
            <v>4</v>
          </cell>
          <cell r="Q13">
            <v>0</v>
          </cell>
          <cell r="R13">
            <v>4</v>
          </cell>
          <cell r="S13">
            <v>2</v>
          </cell>
          <cell r="T13">
            <v>170</v>
          </cell>
          <cell r="U13">
            <v>130</v>
          </cell>
        </row>
        <row r="14">
          <cell r="C14">
            <v>418</v>
          </cell>
          <cell r="D14">
            <v>7</v>
          </cell>
          <cell r="E14">
            <v>181</v>
          </cell>
          <cell r="F14">
            <v>4</v>
          </cell>
          <cell r="G14">
            <v>9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16</v>
          </cell>
          <cell r="U14">
            <v>80</v>
          </cell>
        </row>
        <row r="15">
          <cell r="C15">
            <v>560</v>
          </cell>
          <cell r="D15">
            <v>7</v>
          </cell>
          <cell r="E15">
            <v>240</v>
          </cell>
          <cell r="F15">
            <v>6</v>
          </cell>
          <cell r="G15">
            <v>10</v>
          </cell>
          <cell r="H15">
            <v>0</v>
          </cell>
          <cell r="I15">
            <v>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32</v>
          </cell>
          <cell r="U15">
            <v>99</v>
          </cell>
        </row>
        <row r="16">
          <cell r="C16">
            <v>412</v>
          </cell>
          <cell r="D16">
            <v>11</v>
          </cell>
          <cell r="E16">
            <v>150</v>
          </cell>
          <cell r="F16">
            <v>5</v>
          </cell>
          <cell r="G16">
            <v>19</v>
          </cell>
          <cell r="H16">
            <v>13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9</v>
          </cell>
          <cell r="N16">
            <v>0</v>
          </cell>
          <cell r="O16">
            <v>0</v>
          </cell>
          <cell r="P16">
            <v>2</v>
          </cell>
          <cell r="Q16">
            <v>3</v>
          </cell>
          <cell r="R16">
            <v>0</v>
          </cell>
          <cell r="S16">
            <v>0</v>
          </cell>
          <cell r="T16">
            <v>2</v>
          </cell>
          <cell r="U16">
            <v>305</v>
          </cell>
        </row>
        <row r="17">
          <cell r="C17">
            <v>523</v>
          </cell>
          <cell r="D17">
            <v>11</v>
          </cell>
          <cell r="E17">
            <v>178</v>
          </cell>
          <cell r="F17">
            <v>7</v>
          </cell>
          <cell r="G17">
            <v>23</v>
          </cell>
          <cell r="H17">
            <v>15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90</v>
          </cell>
          <cell r="N17">
            <v>0</v>
          </cell>
          <cell r="O17">
            <v>0</v>
          </cell>
          <cell r="P17">
            <v>3</v>
          </cell>
          <cell r="Q17">
            <v>3</v>
          </cell>
          <cell r="R17">
            <v>0</v>
          </cell>
          <cell r="S17">
            <v>0</v>
          </cell>
          <cell r="T17">
            <v>2</v>
          </cell>
          <cell r="U17">
            <v>374</v>
          </cell>
        </row>
        <row r="18">
          <cell r="C18">
            <v>940</v>
          </cell>
          <cell r="D18">
            <v>6</v>
          </cell>
          <cell r="E18">
            <v>175</v>
          </cell>
          <cell r="F18">
            <v>44</v>
          </cell>
          <cell r="G18">
            <v>9</v>
          </cell>
          <cell r="H18">
            <v>0</v>
          </cell>
          <cell r="I18">
            <v>8</v>
          </cell>
          <cell r="J18">
            <v>0</v>
          </cell>
          <cell r="K18">
            <v>7</v>
          </cell>
          <cell r="L18">
            <v>1</v>
          </cell>
          <cell r="M18">
            <v>6</v>
          </cell>
          <cell r="N18">
            <v>0</v>
          </cell>
          <cell r="O18">
            <v>1</v>
          </cell>
          <cell r="P18">
            <v>2</v>
          </cell>
          <cell r="Q18">
            <v>0</v>
          </cell>
          <cell r="R18">
            <v>2</v>
          </cell>
          <cell r="S18">
            <v>0</v>
          </cell>
          <cell r="T18">
            <v>2</v>
          </cell>
          <cell r="U18">
            <v>74</v>
          </cell>
        </row>
        <row r="19">
          <cell r="C19">
            <v>1270</v>
          </cell>
          <cell r="D19">
            <v>6</v>
          </cell>
          <cell r="E19">
            <v>223</v>
          </cell>
          <cell r="F19">
            <v>106</v>
          </cell>
          <cell r="G19">
            <v>9</v>
          </cell>
          <cell r="H19">
            <v>0</v>
          </cell>
          <cell r="I19">
            <v>14</v>
          </cell>
          <cell r="J19">
            <v>0</v>
          </cell>
          <cell r="K19">
            <v>35</v>
          </cell>
          <cell r="L19">
            <v>2</v>
          </cell>
          <cell r="M19">
            <v>6</v>
          </cell>
          <cell r="N19">
            <v>0</v>
          </cell>
          <cell r="O19">
            <v>1</v>
          </cell>
          <cell r="P19">
            <v>2</v>
          </cell>
          <cell r="Q19">
            <v>0</v>
          </cell>
          <cell r="R19">
            <v>2</v>
          </cell>
          <cell r="S19">
            <v>0</v>
          </cell>
          <cell r="T19">
            <v>2</v>
          </cell>
          <cell r="U19">
            <v>80</v>
          </cell>
        </row>
        <row r="20">
          <cell r="C20">
            <v>2937</v>
          </cell>
          <cell r="D20">
            <v>114</v>
          </cell>
          <cell r="E20">
            <v>230</v>
          </cell>
          <cell r="F20">
            <v>62</v>
          </cell>
          <cell r="G20">
            <v>14</v>
          </cell>
          <cell r="H20">
            <v>6</v>
          </cell>
          <cell r="I20">
            <v>34</v>
          </cell>
          <cell r="J20">
            <v>9</v>
          </cell>
          <cell r="K20">
            <v>26</v>
          </cell>
          <cell r="L20">
            <v>2</v>
          </cell>
          <cell r="M20">
            <v>0</v>
          </cell>
          <cell r="N20">
            <v>0</v>
          </cell>
          <cell r="O20">
            <v>1</v>
          </cell>
          <cell r="P20">
            <v>7</v>
          </cell>
          <cell r="Q20">
            <v>2</v>
          </cell>
          <cell r="R20">
            <v>3</v>
          </cell>
          <cell r="S20">
            <v>1</v>
          </cell>
          <cell r="T20">
            <v>2</v>
          </cell>
          <cell r="U20">
            <v>61</v>
          </cell>
        </row>
        <row r="21">
          <cell r="C21">
            <v>4207</v>
          </cell>
          <cell r="D21">
            <v>141</v>
          </cell>
          <cell r="E21">
            <v>274</v>
          </cell>
          <cell r="F21">
            <v>122</v>
          </cell>
          <cell r="G21">
            <v>22</v>
          </cell>
          <cell r="H21">
            <v>6</v>
          </cell>
          <cell r="I21">
            <v>43</v>
          </cell>
          <cell r="J21">
            <v>14</v>
          </cell>
          <cell r="K21">
            <v>26</v>
          </cell>
          <cell r="L21">
            <v>2</v>
          </cell>
          <cell r="M21">
            <v>0</v>
          </cell>
          <cell r="N21">
            <v>0</v>
          </cell>
          <cell r="O21">
            <v>1</v>
          </cell>
          <cell r="P21">
            <v>29</v>
          </cell>
          <cell r="Q21">
            <v>2</v>
          </cell>
          <cell r="R21">
            <v>3</v>
          </cell>
          <cell r="S21">
            <v>1</v>
          </cell>
          <cell r="T21">
            <v>2</v>
          </cell>
          <cell r="U21">
            <v>71</v>
          </cell>
        </row>
        <row r="22">
          <cell r="C22">
            <v>632</v>
          </cell>
          <cell r="D22">
            <v>14</v>
          </cell>
          <cell r="E22">
            <v>262</v>
          </cell>
          <cell r="F22">
            <v>5</v>
          </cell>
          <cell r="G22">
            <v>6</v>
          </cell>
          <cell r="H22">
            <v>13</v>
          </cell>
          <cell r="I22">
            <v>9</v>
          </cell>
          <cell r="J22">
            <v>0</v>
          </cell>
          <cell r="K22">
            <v>3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3</v>
          </cell>
          <cell r="Q22">
            <v>0</v>
          </cell>
          <cell r="R22">
            <v>2</v>
          </cell>
          <cell r="S22">
            <v>8</v>
          </cell>
          <cell r="T22">
            <v>0</v>
          </cell>
          <cell r="U22">
            <v>103</v>
          </cell>
        </row>
        <row r="23">
          <cell r="C23">
            <v>794</v>
          </cell>
          <cell r="D23">
            <v>14</v>
          </cell>
          <cell r="E23">
            <v>285</v>
          </cell>
          <cell r="F23">
            <v>5</v>
          </cell>
          <cell r="G23">
            <v>7</v>
          </cell>
          <cell r="H23">
            <v>13</v>
          </cell>
          <cell r="I23">
            <v>9</v>
          </cell>
          <cell r="J23">
            <v>0</v>
          </cell>
          <cell r="K23">
            <v>3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5</v>
          </cell>
          <cell r="Q23">
            <v>0</v>
          </cell>
          <cell r="R23">
            <v>2</v>
          </cell>
          <cell r="S23">
            <v>13</v>
          </cell>
          <cell r="T23">
            <v>0</v>
          </cell>
          <cell r="U23">
            <v>121</v>
          </cell>
        </row>
        <row r="24">
          <cell r="C24">
            <v>2257</v>
          </cell>
          <cell r="D24">
            <v>42</v>
          </cell>
          <cell r="E24">
            <v>194</v>
          </cell>
          <cell r="F24">
            <v>8</v>
          </cell>
          <cell r="G24">
            <v>5</v>
          </cell>
          <cell r="H24">
            <v>10</v>
          </cell>
          <cell r="I24">
            <v>13</v>
          </cell>
          <cell r="J24">
            <v>1</v>
          </cell>
          <cell r="K24">
            <v>0</v>
          </cell>
          <cell r="L24">
            <v>2</v>
          </cell>
          <cell r="M24">
            <v>0</v>
          </cell>
          <cell r="N24">
            <v>0</v>
          </cell>
          <cell r="O24">
            <v>1</v>
          </cell>
          <cell r="P24">
            <v>4</v>
          </cell>
          <cell r="Q24">
            <v>0</v>
          </cell>
          <cell r="R24">
            <v>6</v>
          </cell>
          <cell r="S24">
            <v>0</v>
          </cell>
          <cell r="T24">
            <v>0</v>
          </cell>
          <cell r="U24">
            <v>139</v>
          </cell>
        </row>
        <row r="25">
          <cell r="C25">
            <v>2958</v>
          </cell>
          <cell r="D25">
            <v>48</v>
          </cell>
          <cell r="E25">
            <v>224</v>
          </cell>
          <cell r="F25">
            <v>14</v>
          </cell>
          <cell r="G25">
            <v>6</v>
          </cell>
          <cell r="H25">
            <v>10</v>
          </cell>
          <cell r="I25">
            <v>16</v>
          </cell>
          <cell r="J25">
            <v>1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20</v>
          </cell>
          <cell r="P25">
            <v>4</v>
          </cell>
          <cell r="Q25">
            <v>0</v>
          </cell>
          <cell r="R25">
            <v>8</v>
          </cell>
          <cell r="S25">
            <v>0</v>
          </cell>
          <cell r="T25">
            <v>0</v>
          </cell>
          <cell r="U25">
            <v>165</v>
          </cell>
        </row>
        <row r="26">
          <cell r="C26">
            <v>93</v>
          </cell>
          <cell r="D26">
            <v>61</v>
          </cell>
          <cell r="E26">
            <v>504</v>
          </cell>
          <cell r="F26">
            <v>0</v>
          </cell>
          <cell r="G26">
            <v>2</v>
          </cell>
          <cell r="H26">
            <v>4</v>
          </cell>
          <cell r="I26">
            <v>6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1</v>
          </cell>
          <cell r="R26">
            <v>2</v>
          </cell>
          <cell r="S26">
            <v>0</v>
          </cell>
          <cell r="T26">
            <v>0</v>
          </cell>
          <cell r="U26">
            <v>117</v>
          </cell>
        </row>
        <row r="27">
          <cell r="C27">
            <v>167</v>
          </cell>
          <cell r="D27">
            <v>69</v>
          </cell>
          <cell r="E27">
            <v>549</v>
          </cell>
          <cell r="F27">
            <v>0</v>
          </cell>
          <cell r="G27">
            <v>2</v>
          </cell>
          <cell r="H27">
            <v>4</v>
          </cell>
          <cell r="I27">
            <v>8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132</v>
          </cell>
        </row>
      </sheetData>
      <sheetData sheetId="8">
        <row r="4">
          <cell r="C4">
            <v>147</v>
          </cell>
          <cell r="D4">
            <v>371</v>
          </cell>
          <cell r="E4">
            <v>1192</v>
          </cell>
          <cell r="F4">
            <v>493</v>
          </cell>
          <cell r="G4">
            <v>4</v>
          </cell>
          <cell r="H4">
            <v>17</v>
          </cell>
          <cell r="I4">
            <v>14</v>
          </cell>
          <cell r="J4">
            <v>9</v>
          </cell>
          <cell r="K4">
            <v>0</v>
          </cell>
          <cell r="L4">
            <v>14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0</v>
          </cell>
          <cell r="R4">
            <v>48</v>
          </cell>
          <cell r="S4">
            <v>0</v>
          </cell>
          <cell r="T4">
            <v>3</v>
          </cell>
          <cell r="U4">
            <v>22</v>
          </cell>
        </row>
        <row r="5">
          <cell r="C5">
            <v>150</v>
          </cell>
          <cell r="D5">
            <v>378</v>
          </cell>
          <cell r="E5">
            <v>1194</v>
          </cell>
          <cell r="F5">
            <v>493</v>
          </cell>
          <cell r="G5">
            <v>8</v>
          </cell>
          <cell r="H5">
            <v>17</v>
          </cell>
          <cell r="I5">
            <v>14</v>
          </cell>
          <cell r="J5">
            <v>9</v>
          </cell>
          <cell r="K5">
            <v>0</v>
          </cell>
          <cell r="L5">
            <v>14</v>
          </cell>
          <cell r="M5">
            <v>0</v>
          </cell>
          <cell r="N5">
            <v>0</v>
          </cell>
          <cell r="O5">
            <v>2</v>
          </cell>
          <cell r="P5">
            <v>0</v>
          </cell>
          <cell r="Q5">
            <v>0</v>
          </cell>
          <cell r="R5">
            <v>49</v>
          </cell>
          <cell r="S5">
            <v>0</v>
          </cell>
          <cell r="T5">
            <v>3</v>
          </cell>
          <cell r="U5">
            <v>22</v>
          </cell>
        </row>
        <row r="6">
          <cell r="C6">
            <v>369</v>
          </cell>
          <cell r="D6">
            <v>231</v>
          </cell>
          <cell r="E6">
            <v>1276</v>
          </cell>
          <cell r="F6">
            <v>572</v>
          </cell>
          <cell r="G6">
            <v>31</v>
          </cell>
          <cell r="H6">
            <v>49</v>
          </cell>
          <cell r="I6">
            <v>17</v>
          </cell>
          <cell r="J6">
            <v>0</v>
          </cell>
          <cell r="K6">
            <v>26</v>
          </cell>
          <cell r="L6">
            <v>49</v>
          </cell>
          <cell r="M6">
            <v>0</v>
          </cell>
          <cell r="N6">
            <v>2</v>
          </cell>
          <cell r="O6">
            <v>2</v>
          </cell>
          <cell r="P6">
            <v>3</v>
          </cell>
          <cell r="Q6">
            <v>0</v>
          </cell>
          <cell r="R6">
            <v>27</v>
          </cell>
          <cell r="S6">
            <v>4</v>
          </cell>
          <cell r="T6">
            <v>5</v>
          </cell>
          <cell r="U6">
            <v>65</v>
          </cell>
        </row>
        <row r="7">
          <cell r="C7">
            <v>375</v>
          </cell>
          <cell r="D7">
            <v>234</v>
          </cell>
          <cell r="E7">
            <v>1278</v>
          </cell>
          <cell r="F7">
            <v>572</v>
          </cell>
          <cell r="G7">
            <v>31</v>
          </cell>
          <cell r="H7">
            <v>49</v>
          </cell>
          <cell r="I7">
            <v>17</v>
          </cell>
          <cell r="J7">
            <v>0</v>
          </cell>
          <cell r="K7">
            <v>26</v>
          </cell>
          <cell r="L7">
            <v>49</v>
          </cell>
          <cell r="M7">
            <v>0</v>
          </cell>
          <cell r="N7">
            <v>6</v>
          </cell>
          <cell r="O7">
            <v>2</v>
          </cell>
          <cell r="P7">
            <v>3</v>
          </cell>
          <cell r="Q7">
            <v>0</v>
          </cell>
          <cell r="R7">
            <v>27</v>
          </cell>
          <cell r="S7">
            <v>4</v>
          </cell>
          <cell r="T7">
            <v>5</v>
          </cell>
          <cell r="U7">
            <v>67</v>
          </cell>
        </row>
        <row r="8">
          <cell r="C8">
            <v>286</v>
          </cell>
          <cell r="D8">
            <v>227</v>
          </cell>
          <cell r="E8">
            <v>1300</v>
          </cell>
          <cell r="F8">
            <v>586</v>
          </cell>
          <cell r="G8">
            <v>13</v>
          </cell>
          <cell r="H8">
            <v>16</v>
          </cell>
          <cell r="I8">
            <v>11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19</v>
          </cell>
          <cell r="O8">
            <v>3</v>
          </cell>
          <cell r="P8">
            <v>6</v>
          </cell>
          <cell r="Q8">
            <v>3</v>
          </cell>
          <cell r="R8">
            <v>5</v>
          </cell>
          <cell r="S8">
            <v>1</v>
          </cell>
          <cell r="T8">
            <v>8</v>
          </cell>
          <cell r="U8">
            <v>42</v>
          </cell>
        </row>
        <row r="9">
          <cell r="C9">
            <v>288</v>
          </cell>
          <cell r="D9">
            <v>229</v>
          </cell>
          <cell r="E9">
            <v>1310</v>
          </cell>
          <cell r="F9">
            <v>586</v>
          </cell>
          <cell r="G9">
            <v>13</v>
          </cell>
          <cell r="H9">
            <v>16</v>
          </cell>
          <cell r="I9">
            <v>11</v>
          </cell>
          <cell r="J9">
            <v>3</v>
          </cell>
          <cell r="K9">
            <v>0</v>
          </cell>
          <cell r="L9">
            <v>0</v>
          </cell>
          <cell r="M9">
            <v>0</v>
          </cell>
          <cell r="N9">
            <v>19</v>
          </cell>
          <cell r="O9">
            <v>3</v>
          </cell>
          <cell r="P9">
            <v>8</v>
          </cell>
          <cell r="Q9">
            <v>3</v>
          </cell>
          <cell r="R9">
            <v>5</v>
          </cell>
          <cell r="S9">
            <v>1</v>
          </cell>
          <cell r="T9">
            <v>10</v>
          </cell>
          <cell r="U9">
            <v>42</v>
          </cell>
        </row>
        <row r="10">
          <cell r="C10">
            <v>279</v>
          </cell>
          <cell r="D10">
            <v>805</v>
          </cell>
          <cell r="E10">
            <v>1908</v>
          </cell>
          <cell r="F10">
            <v>696</v>
          </cell>
          <cell r="G10">
            <v>74</v>
          </cell>
          <cell r="H10">
            <v>64</v>
          </cell>
          <cell r="I10">
            <v>34</v>
          </cell>
          <cell r="J10">
            <v>0</v>
          </cell>
          <cell r="K10">
            <v>1</v>
          </cell>
          <cell r="L10">
            <v>4</v>
          </cell>
          <cell r="M10">
            <v>2</v>
          </cell>
          <cell r="N10">
            <v>0</v>
          </cell>
          <cell r="O10">
            <v>4</v>
          </cell>
          <cell r="P10">
            <v>16</v>
          </cell>
          <cell r="Q10">
            <v>5</v>
          </cell>
          <cell r="R10">
            <v>25</v>
          </cell>
          <cell r="S10">
            <v>10</v>
          </cell>
          <cell r="T10">
            <v>12</v>
          </cell>
          <cell r="U10">
            <v>70</v>
          </cell>
        </row>
        <row r="11">
          <cell r="C11">
            <v>282</v>
          </cell>
          <cell r="D11">
            <v>807</v>
          </cell>
          <cell r="E11">
            <v>1918</v>
          </cell>
          <cell r="F11">
            <v>703</v>
          </cell>
          <cell r="G11">
            <v>74</v>
          </cell>
          <cell r="H11">
            <v>64</v>
          </cell>
          <cell r="I11">
            <v>36</v>
          </cell>
          <cell r="J11">
            <v>0</v>
          </cell>
          <cell r="K11">
            <v>1</v>
          </cell>
          <cell r="L11">
            <v>4</v>
          </cell>
          <cell r="M11">
            <v>2</v>
          </cell>
          <cell r="N11">
            <v>0</v>
          </cell>
          <cell r="O11">
            <v>4</v>
          </cell>
          <cell r="P11">
            <v>18</v>
          </cell>
          <cell r="Q11">
            <v>5</v>
          </cell>
          <cell r="R11">
            <v>26</v>
          </cell>
          <cell r="S11">
            <v>10</v>
          </cell>
          <cell r="T11">
            <v>16</v>
          </cell>
          <cell r="U11">
            <v>70</v>
          </cell>
        </row>
        <row r="12">
          <cell r="C12">
            <v>384</v>
          </cell>
          <cell r="D12">
            <v>1110</v>
          </cell>
          <cell r="E12">
            <v>1600</v>
          </cell>
          <cell r="F12">
            <v>530</v>
          </cell>
          <cell r="G12">
            <v>23</v>
          </cell>
          <cell r="H12">
            <v>32</v>
          </cell>
          <cell r="I12">
            <v>42</v>
          </cell>
          <cell r="J12">
            <v>5</v>
          </cell>
          <cell r="K12">
            <v>0</v>
          </cell>
          <cell r="L12">
            <v>26</v>
          </cell>
          <cell r="M12">
            <v>0</v>
          </cell>
          <cell r="N12">
            <v>2</v>
          </cell>
          <cell r="O12">
            <v>6</v>
          </cell>
          <cell r="P12">
            <v>2</v>
          </cell>
          <cell r="Q12">
            <v>13</v>
          </cell>
          <cell r="R12">
            <v>11</v>
          </cell>
          <cell r="S12">
            <v>4</v>
          </cell>
          <cell r="T12">
            <v>5</v>
          </cell>
          <cell r="U12">
            <v>50</v>
          </cell>
        </row>
        <row r="13">
          <cell r="C13">
            <v>404</v>
          </cell>
          <cell r="D13">
            <v>1829</v>
          </cell>
          <cell r="E13">
            <v>1615</v>
          </cell>
          <cell r="F13">
            <v>530</v>
          </cell>
          <cell r="G13">
            <v>23</v>
          </cell>
          <cell r="H13">
            <v>32</v>
          </cell>
          <cell r="I13">
            <v>42</v>
          </cell>
          <cell r="J13">
            <v>6</v>
          </cell>
          <cell r="K13">
            <v>0</v>
          </cell>
          <cell r="L13">
            <v>26</v>
          </cell>
          <cell r="M13">
            <v>0</v>
          </cell>
          <cell r="N13">
            <v>2</v>
          </cell>
          <cell r="O13">
            <v>6</v>
          </cell>
          <cell r="P13">
            <v>2</v>
          </cell>
          <cell r="Q13">
            <v>13</v>
          </cell>
          <cell r="R13">
            <v>11</v>
          </cell>
          <cell r="S13">
            <v>6</v>
          </cell>
          <cell r="T13">
            <v>5</v>
          </cell>
          <cell r="U13">
            <v>51</v>
          </cell>
        </row>
        <row r="14">
          <cell r="C14">
            <v>54</v>
          </cell>
          <cell r="D14">
            <v>306</v>
          </cell>
          <cell r="E14">
            <v>918</v>
          </cell>
          <cell r="F14">
            <v>494</v>
          </cell>
          <cell r="G14">
            <v>6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4</v>
          </cell>
          <cell r="P14">
            <v>1</v>
          </cell>
          <cell r="Q14">
            <v>0</v>
          </cell>
          <cell r="R14">
            <v>16</v>
          </cell>
          <cell r="S14">
            <v>0</v>
          </cell>
          <cell r="T14">
            <v>6</v>
          </cell>
          <cell r="U14">
            <v>32</v>
          </cell>
        </row>
        <row r="15">
          <cell r="C15">
            <v>57</v>
          </cell>
          <cell r="D15">
            <v>473</v>
          </cell>
          <cell r="E15">
            <v>920</v>
          </cell>
          <cell r="F15">
            <v>494</v>
          </cell>
          <cell r="G15">
            <v>6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4</v>
          </cell>
          <cell r="P15">
            <v>2</v>
          </cell>
          <cell r="Q15">
            <v>0</v>
          </cell>
          <cell r="R15">
            <v>16</v>
          </cell>
          <cell r="S15">
            <v>0</v>
          </cell>
          <cell r="T15">
            <v>6</v>
          </cell>
          <cell r="U15">
            <v>34</v>
          </cell>
        </row>
        <row r="16">
          <cell r="C16">
            <v>210</v>
          </cell>
          <cell r="D16">
            <v>228</v>
          </cell>
          <cell r="E16">
            <v>615</v>
          </cell>
          <cell r="F16">
            <v>664</v>
          </cell>
          <cell r="G16">
            <v>32</v>
          </cell>
          <cell r="H16">
            <v>11</v>
          </cell>
          <cell r="I16">
            <v>41</v>
          </cell>
          <cell r="J16">
            <v>4</v>
          </cell>
          <cell r="K16">
            <v>3</v>
          </cell>
          <cell r="L16">
            <v>0</v>
          </cell>
          <cell r="M16">
            <v>1</v>
          </cell>
          <cell r="N16">
            <v>119</v>
          </cell>
          <cell r="O16">
            <v>19</v>
          </cell>
          <cell r="P16">
            <v>4</v>
          </cell>
          <cell r="Q16">
            <v>7</v>
          </cell>
          <cell r="R16">
            <v>26</v>
          </cell>
          <cell r="S16">
            <v>13</v>
          </cell>
          <cell r="T16">
            <v>2</v>
          </cell>
          <cell r="U16">
            <v>33</v>
          </cell>
        </row>
        <row r="17">
          <cell r="C17">
            <v>240</v>
          </cell>
          <cell r="D17">
            <v>236</v>
          </cell>
          <cell r="E17">
            <v>1033</v>
          </cell>
          <cell r="F17">
            <v>670</v>
          </cell>
          <cell r="G17">
            <v>34</v>
          </cell>
          <cell r="H17">
            <v>13</v>
          </cell>
          <cell r="I17">
            <v>42</v>
          </cell>
          <cell r="J17">
            <v>4</v>
          </cell>
          <cell r="K17">
            <v>4</v>
          </cell>
          <cell r="L17">
            <v>0</v>
          </cell>
          <cell r="M17">
            <v>1</v>
          </cell>
          <cell r="N17">
            <v>119</v>
          </cell>
          <cell r="O17">
            <v>22</v>
          </cell>
          <cell r="P17">
            <v>8</v>
          </cell>
          <cell r="Q17">
            <v>10</v>
          </cell>
          <cell r="R17">
            <v>30</v>
          </cell>
          <cell r="S17">
            <v>13</v>
          </cell>
          <cell r="T17">
            <v>2</v>
          </cell>
          <cell r="U17">
            <v>35</v>
          </cell>
        </row>
        <row r="18">
          <cell r="C18">
            <v>129</v>
          </cell>
          <cell r="D18">
            <v>376</v>
          </cell>
          <cell r="E18">
            <v>611</v>
          </cell>
          <cell r="F18">
            <v>668</v>
          </cell>
          <cell r="G18">
            <v>22</v>
          </cell>
          <cell r="H18">
            <v>17</v>
          </cell>
          <cell r="I18">
            <v>24</v>
          </cell>
          <cell r="J18">
            <v>10</v>
          </cell>
          <cell r="K18">
            <v>0</v>
          </cell>
          <cell r="L18">
            <v>24</v>
          </cell>
          <cell r="M18">
            <v>1</v>
          </cell>
          <cell r="N18">
            <v>0</v>
          </cell>
          <cell r="O18">
            <v>5</v>
          </cell>
          <cell r="P18">
            <v>12</v>
          </cell>
          <cell r="Q18">
            <v>5</v>
          </cell>
          <cell r="R18">
            <v>12</v>
          </cell>
          <cell r="S18">
            <v>6</v>
          </cell>
          <cell r="T18">
            <v>5</v>
          </cell>
          <cell r="U18">
            <v>27</v>
          </cell>
        </row>
        <row r="19">
          <cell r="C19">
            <v>149</v>
          </cell>
          <cell r="D19">
            <v>393</v>
          </cell>
          <cell r="E19">
            <v>1028</v>
          </cell>
          <cell r="F19">
            <v>716</v>
          </cell>
          <cell r="G19">
            <v>22</v>
          </cell>
          <cell r="H19">
            <v>24</v>
          </cell>
          <cell r="I19">
            <v>46</v>
          </cell>
          <cell r="J19">
            <v>10</v>
          </cell>
          <cell r="K19">
            <v>0</v>
          </cell>
          <cell r="L19">
            <v>28</v>
          </cell>
          <cell r="M19">
            <v>1</v>
          </cell>
          <cell r="N19">
            <v>0</v>
          </cell>
          <cell r="O19">
            <v>7</v>
          </cell>
          <cell r="P19">
            <v>13</v>
          </cell>
          <cell r="Q19">
            <v>5</v>
          </cell>
          <cell r="R19">
            <v>13</v>
          </cell>
          <cell r="S19">
            <v>10</v>
          </cell>
          <cell r="T19">
            <v>7</v>
          </cell>
          <cell r="U19">
            <v>28</v>
          </cell>
        </row>
        <row r="20">
          <cell r="C20">
            <v>378</v>
          </cell>
          <cell r="D20">
            <v>253</v>
          </cell>
          <cell r="E20">
            <v>560</v>
          </cell>
          <cell r="F20">
            <v>675</v>
          </cell>
          <cell r="G20">
            <v>48</v>
          </cell>
          <cell r="H20">
            <v>15</v>
          </cell>
          <cell r="I20">
            <v>15</v>
          </cell>
          <cell r="J20">
            <v>16</v>
          </cell>
          <cell r="K20">
            <v>0</v>
          </cell>
          <cell r="L20">
            <v>22</v>
          </cell>
          <cell r="M20">
            <v>0</v>
          </cell>
          <cell r="N20">
            <v>41</v>
          </cell>
          <cell r="O20">
            <v>1</v>
          </cell>
          <cell r="P20">
            <v>4</v>
          </cell>
          <cell r="Q20">
            <v>4</v>
          </cell>
          <cell r="R20">
            <v>8</v>
          </cell>
          <cell r="S20">
            <v>6</v>
          </cell>
          <cell r="T20">
            <v>3</v>
          </cell>
          <cell r="U20">
            <v>78</v>
          </cell>
        </row>
        <row r="21">
          <cell r="C21">
            <v>415</v>
          </cell>
          <cell r="D21">
            <v>276</v>
          </cell>
          <cell r="E21">
            <v>985</v>
          </cell>
          <cell r="F21">
            <v>684</v>
          </cell>
          <cell r="G21">
            <v>48</v>
          </cell>
          <cell r="H21">
            <v>19</v>
          </cell>
          <cell r="I21">
            <v>17</v>
          </cell>
          <cell r="J21">
            <v>16</v>
          </cell>
          <cell r="K21">
            <v>0</v>
          </cell>
          <cell r="L21">
            <v>22</v>
          </cell>
          <cell r="M21">
            <v>0</v>
          </cell>
          <cell r="N21">
            <v>45</v>
          </cell>
          <cell r="O21">
            <v>1</v>
          </cell>
          <cell r="P21">
            <v>4</v>
          </cell>
          <cell r="Q21">
            <v>13</v>
          </cell>
          <cell r="R21">
            <v>9</v>
          </cell>
          <cell r="S21">
            <v>7</v>
          </cell>
          <cell r="T21">
            <v>3</v>
          </cell>
          <cell r="U21">
            <v>82</v>
          </cell>
        </row>
        <row r="22">
          <cell r="C22">
            <v>680</v>
          </cell>
          <cell r="D22">
            <v>308</v>
          </cell>
          <cell r="E22">
            <v>848</v>
          </cell>
          <cell r="F22">
            <v>659</v>
          </cell>
          <cell r="G22">
            <v>9</v>
          </cell>
          <cell r="H22">
            <v>9</v>
          </cell>
          <cell r="I22">
            <v>13</v>
          </cell>
          <cell r="J22">
            <v>1</v>
          </cell>
          <cell r="K22">
            <v>8</v>
          </cell>
          <cell r="L22">
            <v>12</v>
          </cell>
          <cell r="M22">
            <v>1</v>
          </cell>
          <cell r="N22">
            <v>116</v>
          </cell>
          <cell r="O22">
            <v>1</v>
          </cell>
          <cell r="P22">
            <v>5</v>
          </cell>
          <cell r="Q22">
            <v>7</v>
          </cell>
          <cell r="R22">
            <v>7</v>
          </cell>
          <cell r="S22">
            <v>11</v>
          </cell>
          <cell r="T22">
            <v>14</v>
          </cell>
          <cell r="U22">
            <v>129</v>
          </cell>
        </row>
        <row r="23">
          <cell r="C23">
            <v>790</v>
          </cell>
          <cell r="D23">
            <v>328</v>
          </cell>
          <cell r="E23">
            <v>1487</v>
          </cell>
          <cell r="F23">
            <v>659</v>
          </cell>
          <cell r="G23">
            <v>9</v>
          </cell>
          <cell r="H23">
            <v>9</v>
          </cell>
          <cell r="I23">
            <v>13</v>
          </cell>
          <cell r="J23">
            <v>2</v>
          </cell>
          <cell r="K23">
            <v>8</v>
          </cell>
          <cell r="L23">
            <v>12</v>
          </cell>
          <cell r="M23">
            <v>1</v>
          </cell>
          <cell r="N23">
            <v>116</v>
          </cell>
          <cell r="O23">
            <v>1</v>
          </cell>
          <cell r="P23">
            <v>6</v>
          </cell>
          <cell r="Q23">
            <v>17</v>
          </cell>
          <cell r="R23">
            <v>9</v>
          </cell>
          <cell r="S23">
            <v>11</v>
          </cell>
          <cell r="T23">
            <v>14</v>
          </cell>
          <cell r="U23">
            <v>130</v>
          </cell>
        </row>
        <row r="24">
          <cell r="C24">
            <v>1059</v>
          </cell>
          <cell r="D24">
            <v>125</v>
          </cell>
          <cell r="E24">
            <v>620</v>
          </cell>
          <cell r="F24">
            <v>610</v>
          </cell>
          <cell r="G24">
            <v>19</v>
          </cell>
          <cell r="H24">
            <v>21</v>
          </cell>
          <cell r="I24">
            <v>62</v>
          </cell>
          <cell r="J24">
            <v>0</v>
          </cell>
          <cell r="K24">
            <v>0</v>
          </cell>
          <cell r="L24">
            <v>19</v>
          </cell>
          <cell r="M24">
            <v>1</v>
          </cell>
          <cell r="N24">
            <v>0</v>
          </cell>
          <cell r="O24">
            <v>4</v>
          </cell>
          <cell r="P24">
            <v>2</v>
          </cell>
          <cell r="Q24">
            <v>1</v>
          </cell>
          <cell r="R24">
            <v>31</v>
          </cell>
          <cell r="S24">
            <v>9</v>
          </cell>
          <cell r="T24">
            <v>21</v>
          </cell>
          <cell r="U24">
            <v>62</v>
          </cell>
        </row>
        <row r="25">
          <cell r="C25">
            <v>1450</v>
          </cell>
          <cell r="D25">
            <v>155</v>
          </cell>
          <cell r="E25">
            <v>1044</v>
          </cell>
          <cell r="F25">
            <v>628</v>
          </cell>
          <cell r="G25">
            <v>36</v>
          </cell>
          <cell r="H25">
            <v>34</v>
          </cell>
          <cell r="I25">
            <v>113</v>
          </cell>
          <cell r="J25">
            <v>0</v>
          </cell>
          <cell r="K25">
            <v>0</v>
          </cell>
          <cell r="L25">
            <v>19</v>
          </cell>
          <cell r="M25">
            <v>1</v>
          </cell>
          <cell r="N25">
            <v>0</v>
          </cell>
          <cell r="O25">
            <v>4</v>
          </cell>
          <cell r="P25">
            <v>3</v>
          </cell>
          <cell r="Q25">
            <v>1</v>
          </cell>
          <cell r="R25">
            <v>77</v>
          </cell>
          <cell r="S25">
            <v>17</v>
          </cell>
          <cell r="T25">
            <v>36</v>
          </cell>
          <cell r="U25">
            <v>90</v>
          </cell>
        </row>
        <row r="26">
          <cell r="C26">
            <v>334</v>
          </cell>
          <cell r="D26">
            <v>289</v>
          </cell>
          <cell r="E26">
            <v>580</v>
          </cell>
          <cell r="F26">
            <v>462</v>
          </cell>
          <cell r="G26">
            <v>23</v>
          </cell>
          <cell r="H26">
            <v>25</v>
          </cell>
          <cell r="I26">
            <v>17</v>
          </cell>
          <cell r="J26">
            <v>1</v>
          </cell>
          <cell r="K26">
            <v>0</v>
          </cell>
          <cell r="L26">
            <v>6</v>
          </cell>
          <cell r="M26">
            <v>14</v>
          </cell>
          <cell r="N26">
            <v>0</v>
          </cell>
          <cell r="O26">
            <v>8</v>
          </cell>
          <cell r="P26">
            <v>0</v>
          </cell>
          <cell r="Q26">
            <v>1</v>
          </cell>
          <cell r="R26">
            <v>18</v>
          </cell>
          <cell r="S26">
            <v>6</v>
          </cell>
          <cell r="T26">
            <v>0</v>
          </cell>
          <cell r="U26">
            <v>44</v>
          </cell>
        </row>
        <row r="27">
          <cell r="C27">
            <v>413</v>
          </cell>
          <cell r="D27">
            <v>307</v>
          </cell>
          <cell r="E27">
            <v>1028</v>
          </cell>
          <cell r="F27">
            <v>462</v>
          </cell>
          <cell r="G27">
            <v>23</v>
          </cell>
          <cell r="H27">
            <v>37</v>
          </cell>
          <cell r="I27">
            <v>17</v>
          </cell>
          <cell r="J27">
            <v>1</v>
          </cell>
          <cell r="K27">
            <v>0</v>
          </cell>
          <cell r="L27">
            <v>13</v>
          </cell>
          <cell r="M27">
            <v>17</v>
          </cell>
          <cell r="N27">
            <v>0</v>
          </cell>
          <cell r="O27">
            <v>11</v>
          </cell>
          <cell r="P27">
            <v>0</v>
          </cell>
          <cell r="Q27">
            <v>2</v>
          </cell>
          <cell r="R27">
            <v>91</v>
          </cell>
          <cell r="S27">
            <v>10</v>
          </cell>
          <cell r="T27">
            <v>0</v>
          </cell>
          <cell r="U27">
            <v>53</v>
          </cell>
        </row>
      </sheetData>
      <sheetData sheetId="9">
        <row r="4">
          <cell r="C4">
            <v>4683</v>
          </cell>
          <cell r="D4">
            <v>8287</v>
          </cell>
          <cell r="E4">
            <v>11815</v>
          </cell>
          <cell r="F4">
            <v>2429</v>
          </cell>
          <cell r="G4">
            <v>492</v>
          </cell>
          <cell r="H4">
            <v>1311</v>
          </cell>
          <cell r="I4">
            <v>1178</v>
          </cell>
          <cell r="J4">
            <v>4</v>
          </cell>
          <cell r="K4">
            <v>43</v>
          </cell>
          <cell r="L4">
            <v>215</v>
          </cell>
          <cell r="M4">
            <v>15</v>
          </cell>
          <cell r="N4">
            <v>83</v>
          </cell>
          <cell r="O4">
            <v>30</v>
          </cell>
          <cell r="P4">
            <v>18</v>
          </cell>
          <cell r="Q4">
            <v>8</v>
          </cell>
          <cell r="R4">
            <v>250</v>
          </cell>
          <cell r="S4">
            <v>22</v>
          </cell>
          <cell r="T4">
            <v>102</v>
          </cell>
          <cell r="U4">
            <v>597</v>
          </cell>
        </row>
        <row r="5">
          <cell r="C5">
            <v>4901</v>
          </cell>
          <cell r="D5">
            <v>8839</v>
          </cell>
          <cell r="E5">
            <v>12277</v>
          </cell>
          <cell r="F5">
            <v>2615</v>
          </cell>
          <cell r="G5">
            <v>506</v>
          </cell>
          <cell r="H5">
            <v>1382</v>
          </cell>
          <cell r="I5">
            <v>1211</v>
          </cell>
          <cell r="J5">
            <v>4</v>
          </cell>
          <cell r="K5">
            <v>43</v>
          </cell>
          <cell r="L5">
            <v>215</v>
          </cell>
          <cell r="M5">
            <v>15</v>
          </cell>
          <cell r="N5">
            <v>83</v>
          </cell>
          <cell r="O5">
            <v>30</v>
          </cell>
          <cell r="P5">
            <v>18</v>
          </cell>
          <cell r="Q5">
            <v>8</v>
          </cell>
          <cell r="R5">
            <v>256</v>
          </cell>
          <cell r="S5">
            <v>22</v>
          </cell>
          <cell r="T5">
            <v>104</v>
          </cell>
          <cell r="U5">
            <v>602</v>
          </cell>
        </row>
        <row r="6">
          <cell r="C6">
            <v>5167</v>
          </cell>
          <cell r="D6">
            <v>9621</v>
          </cell>
          <cell r="E6">
            <v>11514</v>
          </cell>
          <cell r="F6">
            <v>2704</v>
          </cell>
          <cell r="G6">
            <v>1244</v>
          </cell>
          <cell r="H6">
            <v>1604</v>
          </cell>
          <cell r="I6">
            <v>775</v>
          </cell>
          <cell r="J6">
            <v>2</v>
          </cell>
          <cell r="K6">
            <v>26</v>
          </cell>
          <cell r="L6">
            <v>401</v>
          </cell>
          <cell r="M6">
            <v>13</v>
          </cell>
          <cell r="N6">
            <v>145</v>
          </cell>
          <cell r="O6">
            <v>64</v>
          </cell>
          <cell r="P6">
            <v>34</v>
          </cell>
          <cell r="Q6">
            <v>35</v>
          </cell>
          <cell r="R6">
            <v>443</v>
          </cell>
          <cell r="S6">
            <v>91</v>
          </cell>
          <cell r="T6">
            <v>151</v>
          </cell>
          <cell r="U6">
            <v>1346</v>
          </cell>
        </row>
        <row r="7">
          <cell r="C7">
            <v>5342</v>
          </cell>
          <cell r="D7">
            <v>9883</v>
          </cell>
          <cell r="E7">
            <v>11671</v>
          </cell>
          <cell r="F7">
            <v>2780</v>
          </cell>
          <cell r="G7">
            <v>1265</v>
          </cell>
          <cell r="H7">
            <v>1618</v>
          </cell>
          <cell r="I7">
            <v>779</v>
          </cell>
          <cell r="J7">
            <v>2</v>
          </cell>
          <cell r="K7">
            <v>26</v>
          </cell>
          <cell r="L7">
            <v>401</v>
          </cell>
          <cell r="M7">
            <v>13</v>
          </cell>
          <cell r="N7">
            <v>146</v>
          </cell>
          <cell r="O7">
            <v>64</v>
          </cell>
          <cell r="P7">
            <v>36</v>
          </cell>
          <cell r="Q7">
            <v>35</v>
          </cell>
          <cell r="R7">
            <v>461</v>
          </cell>
          <cell r="S7">
            <v>95</v>
          </cell>
          <cell r="T7">
            <v>154</v>
          </cell>
          <cell r="U7">
            <v>1366</v>
          </cell>
        </row>
        <row r="8">
          <cell r="C8">
            <v>4416</v>
          </cell>
          <cell r="D8">
            <v>12121</v>
          </cell>
          <cell r="E8">
            <v>11418</v>
          </cell>
          <cell r="F8">
            <v>2639</v>
          </cell>
          <cell r="G8">
            <v>1418</v>
          </cell>
          <cell r="H8">
            <v>1616</v>
          </cell>
          <cell r="I8">
            <v>577</v>
          </cell>
          <cell r="J8">
            <v>4</v>
          </cell>
          <cell r="K8">
            <v>18</v>
          </cell>
          <cell r="L8">
            <v>260</v>
          </cell>
          <cell r="M8">
            <v>26</v>
          </cell>
          <cell r="N8">
            <v>85</v>
          </cell>
          <cell r="O8">
            <v>37</v>
          </cell>
          <cell r="P8">
            <v>35</v>
          </cell>
          <cell r="Q8">
            <v>69</v>
          </cell>
          <cell r="R8">
            <v>439</v>
          </cell>
          <cell r="S8">
            <v>40</v>
          </cell>
          <cell r="T8">
            <v>103</v>
          </cell>
          <cell r="U8">
            <v>1130</v>
          </cell>
        </row>
        <row r="9">
          <cell r="C9">
            <v>4567</v>
          </cell>
          <cell r="D9">
            <v>12397</v>
          </cell>
          <cell r="E9">
            <v>11596</v>
          </cell>
          <cell r="F9">
            <v>2681</v>
          </cell>
          <cell r="G9">
            <v>1448</v>
          </cell>
          <cell r="H9">
            <v>1628</v>
          </cell>
          <cell r="I9">
            <v>582</v>
          </cell>
          <cell r="J9">
            <v>4</v>
          </cell>
          <cell r="K9">
            <v>18</v>
          </cell>
          <cell r="L9">
            <v>260</v>
          </cell>
          <cell r="M9">
            <v>26</v>
          </cell>
          <cell r="N9">
            <v>89</v>
          </cell>
          <cell r="O9">
            <v>39</v>
          </cell>
          <cell r="P9">
            <v>35</v>
          </cell>
          <cell r="Q9">
            <v>69</v>
          </cell>
          <cell r="R9">
            <v>443</v>
          </cell>
          <cell r="S9">
            <v>40</v>
          </cell>
          <cell r="T9">
            <v>104</v>
          </cell>
          <cell r="U9">
            <v>1146</v>
          </cell>
        </row>
        <row r="10">
          <cell r="C10">
            <v>6985</v>
          </cell>
          <cell r="D10">
            <v>12871</v>
          </cell>
          <cell r="E10">
            <v>12977</v>
          </cell>
          <cell r="F10">
            <v>4410</v>
          </cell>
          <cell r="G10">
            <v>1206</v>
          </cell>
          <cell r="H10">
            <v>1425</v>
          </cell>
          <cell r="I10">
            <v>1408</v>
          </cell>
          <cell r="J10">
            <v>4</v>
          </cell>
          <cell r="K10">
            <v>132</v>
          </cell>
          <cell r="L10">
            <v>83</v>
          </cell>
          <cell r="M10">
            <v>0</v>
          </cell>
          <cell r="N10">
            <v>135</v>
          </cell>
          <cell r="O10">
            <v>56</v>
          </cell>
          <cell r="P10">
            <v>51</v>
          </cell>
          <cell r="Q10">
            <v>25</v>
          </cell>
          <cell r="R10">
            <v>611</v>
          </cell>
          <cell r="S10">
            <v>78</v>
          </cell>
          <cell r="T10">
            <v>237</v>
          </cell>
          <cell r="U10">
            <v>1489</v>
          </cell>
        </row>
        <row r="11">
          <cell r="C11">
            <v>7288</v>
          </cell>
          <cell r="D11">
            <v>13121</v>
          </cell>
          <cell r="E11">
            <v>13251</v>
          </cell>
          <cell r="F11">
            <v>4540</v>
          </cell>
          <cell r="G11">
            <v>1232</v>
          </cell>
          <cell r="H11">
            <v>1435</v>
          </cell>
          <cell r="I11">
            <v>1423</v>
          </cell>
          <cell r="J11">
            <v>7</v>
          </cell>
          <cell r="K11">
            <v>132</v>
          </cell>
          <cell r="L11">
            <v>83</v>
          </cell>
          <cell r="M11">
            <v>0</v>
          </cell>
          <cell r="N11">
            <v>137</v>
          </cell>
          <cell r="O11">
            <v>58</v>
          </cell>
          <cell r="P11">
            <v>55</v>
          </cell>
          <cell r="Q11">
            <v>30</v>
          </cell>
          <cell r="R11">
            <v>627</v>
          </cell>
          <cell r="S11">
            <v>78</v>
          </cell>
          <cell r="T11">
            <v>243</v>
          </cell>
          <cell r="U11">
            <v>1540</v>
          </cell>
        </row>
        <row r="12">
          <cell r="C12">
            <v>7500</v>
          </cell>
          <cell r="D12">
            <v>14468</v>
          </cell>
          <cell r="E12">
            <v>11283</v>
          </cell>
          <cell r="F12">
            <v>3948</v>
          </cell>
          <cell r="G12">
            <v>487</v>
          </cell>
          <cell r="H12">
            <v>610</v>
          </cell>
          <cell r="I12">
            <v>464</v>
          </cell>
          <cell r="J12">
            <v>5</v>
          </cell>
          <cell r="K12">
            <v>44</v>
          </cell>
          <cell r="L12">
            <v>36</v>
          </cell>
          <cell r="M12">
            <v>2</v>
          </cell>
          <cell r="N12">
            <v>96</v>
          </cell>
          <cell r="O12">
            <v>57</v>
          </cell>
          <cell r="P12">
            <v>81</v>
          </cell>
          <cell r="Q12">
            <v>18</v>
          </cell>
          <cell r="R12">
            <v>362</v>
          </cell>
          <cell r="S12">
            <v>97</v>
          </cell>
          <cell r="T12">
            <v>113</v>
          </cell>
          <cell r="U12">
            <v>1003</v>
          </cell>
        </row>
        <row r="13">
          <cell r="C13">
            <v>7828</v>
          </cell>
          <cell r="D13">
            <v>14878</v>
          </cell>
          <cell r="E13">
            <v>11503</v>
          </cell>
          <cell r="F13">
            <v>4061</v>
          </cell>
          <cell r="G13">
            <v>523</v>
          </cell>
          <cell r="H13">
            <v>628</v>
          </cell>
          <cell r="I13">
            <v>484</v>
          </cell>
          <cell r="J13">
            <v>5</v>
          </cell>
          <cell r="K13">
            <v>44</v>
          </cell>
          <cell r="L13">
            <v>36</v>
          </cell>
          <cell r="M13">
            <v>2</v>
          </cell>
          <cell r="N13">
            <v>103</v>
          </cell>
          <cell r="O13">
            <v>59</v>
          </cell>
          <cell r="P13">
            <v>90</v>
          </cell>
          <cell r="Q13">
            <v>32</v>
          </cell>
          <cell r="R13">
            <v>386</v>
          </cell>
          <cell r="S13">
            <v>101</v>
          </cell>
          <cell r="T13">
            <v>140</v>
          </cell>
          <cell r="U13">
            <v>1062</v>
          </cell>
        </row>
        <row r="14">
          <cell r="C14">
            <v>3860</v>
          </cell>
          <cell r="D14">
            <v>4431</v>
          </cell>
          <cell r="E14">
            <v>7212</v>
          </cell>
          <cell r="F14">
            <v>1380</v>
          </cell>
          <cell r="G14">
            <v>413</v>
          </cell>
          <cell r="H14">
            <v>289</v>
          </cell>
          <cell r="I14">
            <v>380</v>
          </cell>
          <cell r="J14">
            <v>4</v>
          </cell>
          <cell r="K14">
            <v>14</v>
          </cell>
          <cell r="L14">
            <v>50</v>
          </cell>
          <cell r="M14">
            <v>0</v>
          </cell>
          <cell r="N14">
            <v>87</v>
          </cell>
          <cell r="O14">
            <v>48</v>
          </cell>
          <cell r="P14">
            <v>20</v>
          </cell>
          <cell r="Q14">
            <v>30</v>
          </cell>
          <cell r="R14">
            <v>230</v>
          </cell>
          <cell r="S14">
            <v>40</v>
          </cell>
          <cell r="T14">
            <v>71</v>
          </cell>
          <cell r="U14">
            <v>464</v>
          </cell>
        </row>
        <row r="15">
          <cell r="C15">
            <v>4010</v>
          </cell>
          <cell r="D15">
            <v>4568</v>
          </cell>
          <cell r="E15">
            <v>7411</v>
          </cell>
          <cell r="F15">
            <v>1409</v>
          </cell>
          <cell r="G15">
            <v>419</v>
          </cell>
          <cell r="H15">
            <v>296</v>
          </cell>
          <cell r="I15">
            <v>392</v>
          </cell>
          <cell r="J15">
            <v>4</v>
          </cell>
          <cell r="K15">
            <v>14</v>
          </cell>
          <cell r="L15">
            <v>52</v>
          </cell>
          <cell r="M15">
            <v>0</v>
          </cell>
          <cell r="N15">
            <v>92</v>
          </cell>
          <cell r="O15">
            <v>48</v>
          </cell>
          <cell r="P15">
            <v>20</v>
          </cell>
          <cell r="Q15">
            <v>45</v>
          </cell>
          <cell r="R15">
            <v>236</v>
          </cell>
          <cell r="S15">
            <v>40</v>
          </cell>
          <cell r="T15">
            <v>75</v>
          </cell>
          <cell r="U15">
            <v>491</v>
          </cell>
        </row>
        <row r="16">
          <cell r="C16">
            <v>6017</v>
          </cell>
          <cell r="D16">
            <v>5204</v>
          </cell>
          <cell r="E16">
            <v>9374</v>
          </cell>
          <cell r="F16">
            <v>3474</v>
          </cell>
          <cell r="G16">
            <v>1188</v>
          </cell>
          <cell r="H16">
            <v>728</v>
          </cell>
          <cell r="I16">
            <v>1674</v>
          </cell>
          <cell r="J16">
            <v>24</v>
          </cell>
          <cell r="K16">
            <v>83</v>
          </cell>
          <cell r="L16">
            <v>141</v>
          </cell>
          <cell r="M16">
            <v>5</v>
          </cell>
          <cell r="N16">
            <v>145</v>
          </cell>
          <cell r="O16">
            <v>64</v>
          </cell>
          <cell r="P16">
            <v>62</v>
          </cell>
          <cell r="Q16">
            <v>22</v>
          </cell>
          <cell r="R16">
            <v>568</v>
          </cell>
          <cell r="S16">
            <v>50</v>
          </cell>
          <cell r="T16">
            <v>186</v>
          </cell>
          <cell r="U16">
            <v>743</v>
          </cell>
        </row>
        <row r="17">
          <cell r="C17">
            <v>6422</v>
          </cell>
          <cell r="D17">
            <v>5473</v>
          </cell>
          <cell r="E17">
            <v>9903</v>
          </cell>
          <cell r="F17">
            <v>3608</v>
          </cell>
          <cell r="G17">
            <v>1249</v>
          </cell>
          <cell r="H17">
            <v>768</v>
          </cell>
          <cell r="I17">
            <v>1790</v>
          </cell>
          <cell r="J17">
            <v>28</v>
          </cell>
          <cell r="K17">
            <v>83</v>
          </cell>
          <cell r="L17">
            <v>141</v>
          </cell>
          <cell r="M17">
            <v>5</v>
          </cell>
          <cell r="N17">
            <v>154</v>
          </cell>
          <cell r="O17">
            <v>66</v>
          </cell>
          <cell r="P17">
            <v>75</v>
          </cell>
          <cell r="Q17">
            <v>28</v>
          </cell>
          <cell r="R17">
            <v>604</v>
          </cell>
          <cell r="S17">
            <v>54</v>
          </cell>
          <cell r="T17">
            <v>192</v>
          </cell>
          <cell r="U17">
            <v>800</v>
          </cell>
        </row>
        <row r="18">
          <cell r="C18">
            <v>8185</v>
          </cell>
          <cell r="D18">
            <v>6045</v>
          </cell>
          <cell r="E18">
            <v>11459</v>
          </cell>
          <cell r="F18">
            <v>3066</v>
          </cell>
          <cell r="G18">
            <v>1093</v>
          </cell>
          <cell r="H18">
            <v>1514</v>
          </cell>
          <cell r="I18">
            <v>672</v>
          </cell>
          <cell r="J18">
            <v>5</v>
          </cell>
          <cell r="K18">
            <v>99</v>
          </cell>
          <cell r="L18">
            <v>131</v>
          </cell>
          <cell r="M18">
            <v>4</v>
          </cell>
          <cell r="N18">
            <v>142</v>
          </cell>
          <cell r="O18">
            <v>33</v>
          </cell>
          <cell r="P18">
            <v>14</v>
          </cell>
          <cell r="Q18">
            <v>14</v>
          </cell>
          <cell r="R18">
            <v>322</v>
          </cell>
          <cell r="S18">
            <v>56</v>
          </cell>
          <cell r="T18">
            <v>144</v>
          </cell>
          <cell r="U18">
            <v>614</v>
          </cell>
        </row>
        <row r="19">
          <cell r="C19">
            <v>8326</v>
          </cell>
          <cell r="D19">
            <v>6358</v>
          </cell>
          <cell r="E19">
            <v>11741</v>
          </cell>
          <cell r="F19">
            <v>3214</v>
          </cell>
          <cell r="G19">
            <v>1164</v>
          </cell>
          <cell r="H19">
            <v>1573</v>
          </cell>
          <cell r="I19">
            <v>721</v>
          </cell>
          <cell r="J19">
            <v>7</v>
          </cell>
          <cell r="K19">
            <v>113</v>
          </cell>
          <cell r="L19">
            <v>131</v>
          </cell>
          <cell r="M19">
            <v>4</v>
          </cell>
          <cell r="N19">
            <v>161</v>
          </cell>
          <cell r="O19">
            <v>46</v>
          </cell>
          <cell r="P19">
            <v>18</v>
          </cell>
          <cell r="Q19">
            <v>14</v>
          </cell>
          <cell r="R19">
            <v>331</v>
          </cell>
          <cell r="S19">
            <v>62</v>
          </cell>
          <cell r="T19">
            <v>155</v>
          </cell>
          <cell r="U19">
            <v>649</v>
          </cell>
        </row>
        <row r="20">
          <cell r="C20">
            <v>16808</v>
          </cell>
          <cell r="D20">
            <v>8908</v>
          </cell>
          <cell r="E20">
            <v>11919</v>
          </cell>
          <cell r="F20">
            <v>4389</v>
          </cell>
          <cell r="G20">
            <v>4133</v>
          </cell>
          <cell r="H20">
            <v>4035</v>
          </cell>
          <cell r="I20">
            <v>1960</v>
          </cell>
          <cell r="J20">
            <v>0</v>
          </cell>
          <cell r="K20">
            <v>162</v>
          </cell>
          <cell r="L20">
            <v>779</v>
          </cell>
          <cell r="M20">
            <v>9</v>
          </cell>
          <cell r="N20">
            <v>107</v>
          </cell>
          <cell r="O20">
            <v>58</v>
          </cell>
          <cell r="P20">
            <v>14</v>
          </cell>
          <cell r="Q20">
            <v>27</v>
          </cell>
          <cell r="R20">
            <v>448</v>
          </cell>
          <cell r="S20">
            <v>139</v>
          </cell>
          <cell r="T20">
            <v>451</v>
          </cell>
          <cell r="U20">
            <v>1623</v>
          </cell>
        </row>
        <row r="21">
          <cell r="C21">
            <v>17904</v>
          </cell>
          <cell r="D21">
            <v>9428</v>
          </cell>
          <cell r="E21">
            <v>12359</v>
          </cell>
          <cell r="F21">
            <v>4587</v>
          </cell>
          <cell r="G21">
            <v>4357</v>
          </cell>
          <cell r="H21">
            <v>4201</v>
          </cell>
          <cell r="I21">
            <v>2024</v>
          </cell>
          <cell r="J21">
            <v>0</v>
          </cell>
          <cell r="K21">
            <v>162</v>
          </cell>
          <cell r="L21">
            <v>780</v>
          </cell>
          <cell r="M21">
            <v>9</v>
          </cell>
          <cell r="N21">
            <v>116</v>
          </cell>
          <cell r="O21">
            <v>59</v>
          </cell>
          <cell r="P21">
            <v>20</v>
          </cell>
          <cell r="Q21">
            <v>48</v>
          </cell>
          <cell r="R21">
            <v>464</v>
          </cell>
          <cell r="S21">
            <v>148</v>
          </cell>
          <cell r="T21">
            <v>473</v>
          </cell>
          <cell r="U21">
            <v>1697</v>
          </cell>
        </row>
        <row r="22">
          <cell r="C22">
            <v>25214</v>
          </cell>
          <cell r="D22">
            <v>10583</v>
          </cell>
          <cell r="E22">
            <v>10180</v>
          </cell>
          <cell r="F22">
            <v>2704</v>
          </cell>
          <cell r="G22">
            <v>652</v>
          </cell>
          <cell r="H22">
            <v>848</v>
          </cell>
          <cell r="I22">
            <v>976</v>
          </cell>
          <cell r="J22">
            <v>15</v>
          </cell>
          <cell r="K22">
            <v>108</v>
          </cell>
          <cell r="L22">
            <v>399</v>
          </cell>
          <cell r="M22">
            <v>0</v>
          </cell>
          <cell r="N22">
            <v>156</v>
          </cell>
          <cell r="O22">
            <v>49</v>
          </cell>
          <cell r="P22">
            <v>24</v>
          </cell>
          <cell r="Q22">
            <v>13</v>
          </cell>
          <cell r="R22">
            <v>312</v>
          </cell>
          <cell r="S22">
            <v>24</v>
          </cell>
          <cell r="T22">
            <v>419</v>
          </cell>
          <cell r="U22">
            <v>2916</v>
          </cell>
        </row>
        <row r="23">
          <cell r="C23">
            <v>26595</v>
          </cell>
          <cell r="D23">
            <v>10814</v>
          </cell>
          <cell r="E23">
            <v>10373</v>
          </cell>
          <cell r="F23">
            <v>2820</v>
          </cell>
          <cell r="G23">
            <v>684</v>
          </cell>
          <cell r="H23">
            <v>863</v>
          </cell>
          <cell r="I23">
            <v>1000</v>
          </cell>
          <cell r="J23">
            <v>15</v>
          </cell>
          <cell r="K23">
            <v>112</v>
          </cell>
          <cell r="L23">
            <v>410</v>
          </cell>
          <cell r="M23">
            <v>0</v>
          </cell>
          <cell r="N23">
            <v>160</v>
          </cell>
          <cell r="O23">
            <v>49</v>
          </cell>
          <cell r="P23">
            <v>27</v>
          </cell>
          <cell r="Q23">
            <v>13</v>
          </cell>
          <cell r="R23">
            <v>321</v>
          </cell>
          <cell r="S23">
            <v>27</v>
          </cell>
          <cell r="T23">
            <v>455</v>
          </cell>
          <cell r="U23">
            <v>3064</v>
          </cell>
        </row>
        <row r="24">
          <cell r="C24">
            <v>27864</v>
          </cell>
          <cell r="D24">
            <v>9588</v>
          </cell>
          <cell r="E24">
            <v>9216</v>
          </cell>
          <cell r="F24">
            <v>2993</v>
          </cell>
          <cell r="G24">
            <v>522</v>
          </cell>
          <cell r="H24">
            <v>991</v>
          </cell>
          <cell r="I24">
            <v>1288</v>
          </cell>
          <cell r="J24">
            <v>0</v>
          </cell>
          <cell r="K24">
            <v>70</v>
          </cell>
          <cell r="L24">
            <v>244</v>
          </cell>
          <cell r="M24">
            <v>4</v>
          </cell>
          <cell r="N24">
            <v>69</v>
          </cell>
          <cell r="O24">
            <v>44</v>
          </cell>
          <cell r="P24">
            <v>36</v>
          </cell>
          <cell r="Q24">
            <v>24</v>
          </cell>
          <cell r="R24">
            <v>405</v>
          </cell>
          <cell r="S24">
            <v>33</v>
          </cell>
          <cell r="T24">
            <v>192</v>
          </cell>
          <cell r="U24">
            <v>2797</v>
          </cell>
        </row>
        <row r="25">
          <cell r="C25">
            <v>29273</v>
          </cell>
          <cell r="D25">
            <v>9938</v>
          </cell>
          <cell r="E25">
            <v>9350</v>
          </cell>
          <cell r="F25">
            <v>3128</v>
          </cell>
          <cell r="G25">
            <v>538</v>
          </cell>
          <cell r="H25">
            <v>1002</v>
          </cell>
          <cell r="I25">
            <v>1337</v>
          </cell>
          <cell r="J25">
            <v>0</v>
          </cell>
          <cell r="K25">
            <v>70</v>
          </cell>
          <cell r="L25">
            <v>247</v>
          </cell>
          <cell r="M25">
            <v>4</v>
          </cell>
          <cell r="N25">
            <v>69</v>
          </cell>
          <cell r="O25">
            <v>50</v>
          </cell>
          <cell r="P25">
            <v>59</v>
          </cell>
          <cell r="Q25">
            <v>25</v>
          </cell>
          <cell r="R25">
            <v>429</v>
          </cell>
          <cell r="S25">
            <v>37</v>
          </cell>
          <cell r="T25">
            <v>210</v>
          </cell>
          <cell r="U25">
            <v>2839</v>
          </cell>
        </row>
        <row r="26">
          <cell r="C26">
            <v>9738</v>
          </cell>
          <cell r="D26">
            <v>5881</v>
          </cell>
          <cell r="E26">
            <v>8700</v>
          </cell>
          <cell r="F26">
            <v>1600</v>
          </cell>
          <cell r="G26">
            <v>392</v>
          </cell>
          <cell r="H26">
            <v>765</v>
          </cell>
          <cell r="I26">
            <v>1635</v>
          </cell>
          <cell r="J26">
            <v>0</v>
          </cell>
          <cell r="K26">
            <v>46</v>
          </cell>
          <cell r="L26">
            <v>113</v>
          </cell>
          <cell r="M26">
            <v>5</v>
          </cell>
          <cell r="N26">
            <v>98</v>
          </cell>
          <cell r="O26">
            <v>24</v>
          </cell>
          <cell r="P26">
            <v>14</v>
          </cell>
          <cell r="Q26">
            <v>8</v>
          </cell>
          <cell r="R26">
            <v>279</v>
          </cell>
          <cell r="S26">
            <v>26</v>
          </cell>
          <cell r="T26">
            <v>154</v>
          </cell>
          <cell r="U26">
            <v>796</v>
          </cell>
        </row>
        <row r="27">
          <cell r="C27">
            <v>10089</v>
          </cell>
          <cell r="D27">
            <v>6042</v>
          </cell>
          <cell r="E27">
            <v>8852</v>
          </cell>
          <cell r="F27">
            <v>1664</v>
          </cell>
          <cell r="G27">
            <v>414</v>
          </cell>
          <cell r="H27">
            <v>770</v>
          </cell>
          <cell r="I27">
            <v>1670</v>
          </cell>
          <cell r="J27">
            <v>0</v>
          </cell>
          <cell r="K27">
            <v>46</v>
          </cell>
          <cell r="L27">
            <v>113</v>
          </cell>
          <cell r="M27">
            <v>5</v>
          </cell>
          <cell r="N27">
            <v>98</v>
          </cell>
          <cell r="O27">
            <v>29</v>
          </cell>
          <cell r="P27">
            <v>14</v>
          </cell>
          <cell r="Q27">
            <v>11</v>
          </cell>
          <cell r="R27">
            <v>288</v>
          </cell>
          <cell r="S27">
            <v>26</v>
          </cell>
          <cell r="T27">
            <v>165</v>
          </cell>
          <cell r="U27">
            <v>815</v>
          </cell>
        </row>
      </sheetData>
      <sheetData sheetId="10">
        <row r="4">
          <cell r="C4">
            <v>40</v>
          </cell>
          <cell r="D4">
            <v>497</v>
          </cell>
          <cell r="E4">
            <v>1021</v>
          </cell>
          <cell r="F4">
            <v>432</v>
          </cell>
          <cell r="G4">
            <v>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68</v>
          </cell>
          <cell r="D5">
            <v>501</v>
          </cell>
          <cell r="E5">
            <v>1021</v>
          </cell>
          <cell r="F5">
            <v>440</v>
          </cell>
          <cell r="G5">
            <v>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8</v>
          </cell>
          <cell r="D6">
            <v>571</v>
          </cell>
          <cell r="E6">
            <v>670</v>
          </cell>
          <cell r="F6">
            <v>562</v>
          </cell>
          <cell r="G6">
            <v>7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</row>
        <row r="7">
          <cell r="C7">
            <v>8</v>
          </cell>
          <cell r="D7">
            <v>571</v>
          </cell>
          <cell r="E7">
            <v>670</v>
          </cell>
          <cell r="F7">
            <v>666</v>
          </cell>
          <cell r="G7">
            <v>7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</row>
        <row r="8">
          <cell r="C8">
            <v>27</v>
          </cell>
          <cell r="D8">
            <v>604</v>
          </cell>
          <cell r="E8">
            <v>611</v>
          </cell>
          <cell r="F8">
            <v>317</v>
          </cell>
          <cell r="G8">
            <v>44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0</v>
          </cell>
        </row>
        <row r="9">
          <cell r="C9">
            <v>36</v>
          </cell>
          <cell r="D9">
            <v>692</v>
          </cell>
          <cell r="E9">
            <v>611</v>
          </cell>
          <cell r="F9">
            <v>325</v>
          </cell>
          <cell r="G9">
            <v>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</row>
        <row r="10">
          <cell r="C10">
            <v>158</v>
          </cell>
          <cell r="D10">
            <v>603</v>
          </cell>
          <cell r="E10">
            <v>932</v>
          </cell>
          <cell r="F10">
            <v>324</v>
          </cell>
          <cell r="G10">
            <v>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1</v>
          </cell>
        </row>
        <row r="11">
          <cell r="C11">
            <v>180</v>
          </cell>
          <cell r="D11">
            <v>627</v>
          </cell>
          <cell r="E11">
            <v>994</v>
          </cell>
          <cell r="F11">
            <v>350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</row>
        <row r="12">
          <cell r="C12">
            <v>88</v>
          </cell>
          <cell r="D12">
            <v>628</v>
          </cell>
          <cell r="E12">
            <v>744</v>
          </cell>
          <cell r="F12">
            <v>352</v>
          </cell>
          <cell r="G12">
            <v>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</v>
          </cell>
        </row>
        <row r="13">
          <cell r="C13">
            <v>116</v>
          </cell>
          <cell r="D13">
            <v>944</v>
          </cell>
          <cell r="E13">
            <v>794</v>
          </cell>
          <cell r="F13">
            <v>361</v>
          </cell>
          <cell r="G13">
            <v>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</row>
        <row r="14">
          <cell r="C14">
            <v>40</v>
          </cell>
          <cell r="D14">
            <v>256</v>
          </cell>
          <cell r="E14">
            <v>314</v>
          </cell>
          <cell r="F14">
            <v>182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40</v>
          </cell>
          <cell r="D15">
            <v>268</v>
          </cell>
          <cell r="E15">
            <v>314</v>
          </cell>
          <cell r="F15">
            <v>190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103</v>
          </cell>
          <cell r="D16">
            <v>664</v>
          </cell>
          <cell r="E16">
            <v>1164</v>
          </cell>
          <cell r="F16">
            <v>1061</v>
          </cell>
          <cell r="G16">
            <v>61</v>
          </cell>
          <cell r="H16">
            <v>89</v>
          </cell>
          <cell r="I16">
            <v>143</v>
          </cell>
          <cell r="J16">
            <v>0</v>
          </cell>
          <cell r="K16">
            <v>2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  <cell r="P16">
            <v>0</v>
          </cell>
          <cell r="Q16">
            <v>3</v>
          </cell>
          <cell r="R16">
            <v>3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112</v>
          </cell>
          <cell r="D17">
            <v>697</v>
          </cell>
          <cell r="E17">
            <v>1248</v>
          </cell>
          <cell r="F17">
            <v>1437</v>
          </cell>
          <cell r="G17">
            <v>64</v>
          </cell>
          <cell r="H17">
            <v>93</v>
          </cell>
          <cell r="I17">
            <v>184</v>
          </cell>
          <cell r="J17">
            <v>0</v>
          </cell>
          <cell r="K17">
            <v>8</v>
          </cell>
          <cell r="L17">
            <v>0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19</v>
          </cell>
          <cell r="D18">
            <v>509</v>
          </cell>
          <cell r="E18">
            <v>2076</v>
          </cell>
          <cell r="F18">
            <v>724</v>
          </cell>
          <cell r="G18">
            <v>6</v>
          </cell>
          <cell r="H18">
            <v>2</v>
          </cell>
          <cell r="I18">
            <v>140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23</v>
          </cell>
          <cell r="D19">
            <v>528</v>
          </cell>
          <cell r="E19">
            <v>2121</v>
          </cell>
          <cell r="F19">
            <v>1131</v>
          </cell>
          <cell r="G19">
            <v>10</v>
          </cell>
          <cell r="H19">
            <v>6</v>
          </cell>
          <cell r="I19">
            <v>177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135</v>
          </cell>
          <cell r="D20">
            <v>1049</v>
          </cell>
          <cell r="E20">
            <v>1442</v>
          </cell>
          <cell r="F20">
            <v>1264</v>
          </cell>
          <cell r="G20">
            <v>187</v>
          </cell>
          <cell r="H20">
            <v>313</v>
          </cell>
          <cell r="I20">
            <v>147</v>
          </cell>
          <cell r="J20">
            <v>0</v>
          </cell>
          <cell r="K20">
            <v>24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154</v>
          </cell>
          <cell r="D21">
            <v>1113</v>
          </cell>
          <cell r="E21">
            <v>1516</v>
          </cell>
          <cell r="F21">
            <v>1823</v>
          </cell>
          <cell r="G21">
            <v>214</v>
          </cell>
          <cell r="H21">
            <v>335</v>
          </cell>
          <cell r="I21">
            <v>175</v>
          </cell>
          <cell r="J21">
            <v>0</v>
          </cell>
          <cell r="K21">
            <v>32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219</v>
          </cell>
          <cell r="D22">
            <v>1647</v>
          </cell>
          <cell r="E22">
            <v>1297</v>
          </cell>
          <cell r="F22">
            <v>953</v>
          </cell>
          <cell r="G22">
            <v>15</v>
          </cell>
          <cell r="H22">
            <v>10</v>
          </cell>
          <cell r="I22">
            <v>163</v>
          </cell>
          <cell r="J22">
            <v>0</v>
          </cell>
          <cell r="K22">
            <v>44</v>
          </cell>
          <cell r="L22">
            <v>0</v>
          </cell>
          <cell r="M22">
            <v>2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1</v>
          </cell>
          <cell r="S22">
            <v>0</v>
          </cell>
          <cell r="T22">
            <v>12</v>
          </cell>
          <cell r="U22">
            <v>0</v>
          </cell>
        </row>
        <row r="23">
          <cell r="C23">
            <v>238</v>
          </cell>
          <cell r="D23">
            <v>1668</v>
          </cell>
          <cell r="E23">
            <v>1331</v>
          </cell>
          <cell r="F23">
            <v>1252</v>
          </cell>
          <cell r="G23">
            <v>29</v>
          </cell>
          <cell r="H23">
            <v>38</v>
          </cell>
          <cell r="I23">
            <v>176</v>
          </cell>
          <cell r="J23">
            <v>0</v>
          </cell>
          <cell r="K23">
            <v>50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4</v>
          </cell>
          <cell r="R23">
            <v>1</v>
          </cell>
          <cell r="S23">
            <v>0</v>
          </cell>
          <cell r="T23">
            <v>12</v>
          </cell>
          <cell r="U23">
            <v>0</v>
          </cell>
        </row>
        <row r="24">
          <cell r="C24">
            <v>304</v>
          </cell>
          <cell r="D24">
            <v>1965</v>
          </cell>
          <cell r="E24">
            <v>1805</v>
          </cell>
          <cell r="F24">
            <v>1459</v>
          </cell>
          <cell r="G24">
            <v>10</v>
          </cell>
          <cell r="H24">
            <v>73</v>
          </cell>
          <cell r="I24">
            <v>116</v>
          </cell>
          <cell r="J24">
            <v>0</v>
          </cell>
          <cell r="K24">
            <v>71</v>
          </cell>
          <cell r="L24">
            <v>0</v>
          </cell>
          <cell r="M24">
            <v>3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364</v>
          </cell>
          <cell r="D25">
            <v>2043</v>
          </cell>
          <cell r="E25">
            <v>1923</v>
          </cell>
          <cell r="F25">
            <v>1780</v>
          </cell>
          <cell r="G25">
            <v>21</v>
          </cell>
          <cell r="H25">
            <v>83</v>
          </cell>
          <cell r="I25">
            <v>136</v>
          </cell>
          <cell r="J25">
            <v>0</v>
          </cell>
          <cell r="K25">
            <v>79</v>
          </cell>
          <cell r="L25">
            <v>0</v>
          </cell>
          <cell r="M25">
            <v>7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41</v>
          </cell>
          <cell r="D26">
            <v>1047</v>
          </cell>
          <cell r="E26">
            <v>1015</v>
          </cell>
          <cell r="F26">
            <v>439</v>
          </cell>
          <cell r="G26">
            <v>5</v>
          </cell>
          <cell r="H26">
            <v>40</v>
          </cell>
          <cell r="I26">
            <v>74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53</v>
          </cell>
          <cell r="D27">
            <v>1125</v>
          </cell>
          <cell r="E27">
            <v>1069</v>
          </cell>
          <cell r="F27">
            <v>583</v>
          </cell>
          <cell r="G27">
            <v>5</v>
          </cell>
          <cell r="H27">
            <v>48</v>
          </cell>
          <cell r="I27">
            <v>112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1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</row>
        <row r="6">
          <cell r="C6"/>
          <cell r="D6"/>
          <cell r="E6">
            <v>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C7"/>
          <cell r="D7"/>
          <cell r="E7">
            <v>6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C8">
            <v>2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>
            <v>2</v>
          </cell>
        </row>
        <row r="9">
          <cell r="C9">
            <v>2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>
            <v>2</v>
          </cell>
        </row>
        <row r="10">
          <cell r="C10">
            <v>1</v>
          </cell>
          <cell r="D10"/>
          <cell r="E10"/>
          <cell r="F10"/>
          <cell r="G10"/>
          <cell r="H10"/>
          <cell r="I10">
            <v>5</v>
          </cell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>
            <v>1</v>
          </cell>
          <cell r="D11"/>
          <cell r="E11"/>
          <cell r="F11"/>
          <cell r="G11"/>
          <cell r="H11"/>
          <cell r="I11">
            <v>5</v>
          </cell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>
            <v>8</v>
          </cell>
          <cell r="D12">
            <v>4</v>
          </cell>
          <cell r="E12"/>
          <cell r="F12"/>
          <cell r="G12"/>
          <cell r="H12">
            <v>6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>
            <v>2</v>
          </cell>
        </row>
        <row r="13">
          <cell r="C13">
            <v>8</v>
          </cell>
          <cell r="D13">
            <v>4</v>
          </cell>
          <cell r="E13"/>
          <cell r="F13"/>
          <cell r="G13"/>
          <cell r="H13">
            <v>6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>
            <v>2</v>
          </cell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>
            <v>2</v>
          </cell>
          <cell r="F16"/>
          <cell r="G16"/>
          <cell r="H16"/>
          <cell r="I16"/>
          <cell r="J16"/>
          <cell r="K16"/>
          <cell r="L16"/>
          <cell r="M16"/>
          <cell r="N16">
            <v>2</v>
          </cell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>
            <v>2</v>
          </cell>
          <cell r="F17"/>
          <cell r="G17"/>
          <cell r="H17"/>
          <cell r="I17"/>
          <cell r="J17"/>
          <cell r="K17"/>
          <cell r="L17"/>
          <cell r="M17"/>
          <cell r="N17">
            <v>2</v>
          </cell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C22"/>
          <cell r="D22"/>
          <cell r="E22"/>
          <cell r="F22"/>
          <cell r="G22"/>
          <cell r="H22">
            <v>24</v>
          </cell>
          <cell r="I22">
            <v>30</v>
          </cell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>
            <v>24</v>
          </cell>
          <cell r="I23">
            <v>30</v>
          </cell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10</v>
          </cell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>
            <v>10</v>
          </cell>
        </row>
        <row r="26">
          <cell r="C26">
            <v>1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C27">
            <v>1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</sheetData>
      <sheetData sheetId="12">
        <row r="4">
          <cell r="C4">
            <v>4058</v>
          </cell>
          <cell r="D4">
            <v>3854</v>
          </cell>
          <cell r="E4">
            <v>8353</v>
          </cell>
          <cell r="F4">
            <v>1437</v>
          </cell>
          <cell r="G4">
            <v>580</v>
          </cell>
          <cell r="H4">
            <v>625</v>
          </cell>
          <cell r="I4">
            <v>2128</v>
          </cell>
          <cell r="J4">
            <v>0</v>
          </cell>
          <cell r="K4">
            <v>100</v>
          </cell>
          <cell r="L4">
            <v>0</v>
          </cell>
          <cell r="M4">
            <v>10</v>
          </cell>
          <cell r="N4">
            <v>4</v>
          </cell>
          <cell r="O4">
            <v>12</v>
          </cell>
          <cell r="P4">
            <v>6</v>
          </cell>
          <cell r="Q4">
            <v>6</v>
          </cell>
          <cell r="R4">
            <v>88</v>
          </cell>
          <cell r="S4">
            <v>1</v>
          </cell>
          <cell r="T4">
            <v>38</v>
          </cell>
          <cell r="U4">
            <v>1662</v>
          </cell>
        </row>
        <row r="5">
          <cell r="C5">
            <v>4237</v>
          </cell>
          <cell r="D5">
            <v>3872</v>
          </cell>
          <cell r="E5">
            <v>8402</v>
          </cell>
          <cell r="F5">
            <v>1595</v>
          </cell>
          <cell r="G5">
            <v>634</v>
          </cell>
          <cell r="H5">
            <v>651</v>
          </cell>
          <cell r="I5">
            <v>2175</v>
          </cell>
          <cell r="J5">
            <v>0</v>
          </cell>
          <cell r="K5">
            <v>100</v>
          </cell>
          <cell r="L5">
            <v>0</v>
          </cell>
          <cell r="M5">
            <v>10</v>
          </cell>
          <cell r="N5">
            <v>4</v>
          </cell>
          <cell r="O5">
            <v>16</v>
          </cell>
          <cell r="P5">
            <v>12</v>
          </cell>
          <cell r="Q5">
            <v>10</v>
          </cell>
          <cell r="R5">
            <v>98</v>
          </cell>
          <cell r="S5">
            <v>1</v>
          </cell>
          <cell r="T5">
            <v>70</v>
          </cell>
          <cell r="U5">
            <v>1667</v>
          </cell>
        </row>
        <row r="6">
          <cell r="C6">
            <v>4831</v>
          </cell>
          <cell r="D6">
            <v>4612</v>
          </cell>
          <cell r="E6">
            <v>8514</v>
          </cell>
          <cell r="F6">
            <v>2177</v>
          </cell>
          <cell r="G6">
            <v>1500</v>
          </cell>
          <cell r="H6">
            <v>1248</v>
          </cell>
          <cell r="I6">
            <v>1005</v>
          </cell>
          <cell r="J6">
            <v>0</v>
          </cell>
          <cell r="K6">
            <v>222</v>
          </cell>
          <cell r="L6">
            <v>22</v>
          </cell>
          <cell r="M6">
            <v>212</v>
          </cell>
          <cell r="N6">
            <v>0</v>
          </cell>
          <cell r="O6">
            <v>33</v>
          </cell>
          <cell r="P6">
            <v>33</v>
          </cell>
          <cell r="Q6">
            <v>26</v>
          </cell>
          <cell r="R6">
            <v>286</v>
          </cell>
          <cell r="S6">
            <v>24</v>
          </cell>
          <cell r="T6">
            <v>48</v>
          </cell>
          <cell r="U6">
            <v>1246</v>
          </cell>
        </row>
        <row r="7">
          <cell r="C7">
            <v>5154</v>
          </cell>
          <cell r="D7">
            <v>4635</v>
          </cell>
          <cell r="E7">
            <v>8792</v>
          </cell>
          <cell r="F7">
            <v>2486</v>
          </cell>
          <cell r="G7">
            <v>1597</v>
          </cell>
          <cell r="H7">
            <v>1255</v>
          </cell>
          <cell r="I7">
            <v>1057</v>
          </cell>
          <cell r="J7">
            <v>0</v>
          </cell>
          <cell r="K7">
            <v>226</v>
          </cell>
          <cell r="L7">
            <v>37</v>
          </cell>
          <cell r="M7">
            <v>212</v>
          </cell>
          <cell r="N7">
            <v>0</v>
          </cell>
          <cell r="O7">
            <v>35</v>
          </cell>
          <cell r="P7">
            <v>35</v>
          </cell>
          <cell r="Q7">
            <v>30</v>
          </cell>
          <cell r="R7">
            <v>318</v>
          </cell>
          <cell r="S7">
            <v>30</v>
          </cell>
          <cell r="T7">
            <v>60</v>
          </cell>
          <cell r="U7">
            <v>1281</v>
          </cell>
        </row>
        <row r="8">
          <cell r="C8">
            <v>4452</v>
          </cell>
          <cell r="D8">
            <v>4367</v>
          </cell>
          <cell r="E8">
            <v>8045</v>
          </cell>
          <cell r="F8">
            <v>1705</v>
          </cell>
          <cell r="G8">
            <v>1637</v>
          </cell>
          <cell r="H8">
            <v>1252</v>
          </cell>
          <cell r="I8">
            <v>475</v>
          </cell>
          <cell r="J8">
            <v>0</v>
          </cell>
          <cell r="K8">
            <v>352</v>
          </cell>
          <cell r="L8">
            <v>26</v>
          </cell>
          <cell r="M8">
            <v>46</v>
          </cell>
          <cell r="N8">
            <v>4</v>
          </cell>
          <cell r="O8">
            <v>17</v>
          </cell>
          <cell r="P8">
            <v>34</v>
          </cell>
          <cell r="Q8">
            <v>16</v>
          </cell>
          <cell r="R8">
            <v>287</v>
          </cell>
          <cell r="S8">
            <v>10</v>
          </cell>
          <cell r="T8">
            <v>62</v>
          </cell>
          <cell r="U8">
            <v>2367</v>
          </cell>
        </row>
        <row r="9">
          <cell r="C9">
            <v>4785</v>
          </cell>
          <cell r="D9">
            <v>4504</v>
          </cell>
          <cell r="E9">
            <v>8175</v>
          </cell>
          <cell r="F9">
            <v>1843</v>
          </cell>
          <cell r="G9">
            <v>1769</v>
          </cell>
          <cell r="H9">
            <v>1284</v>
          </cell>
          <cell r="I9">
            <v>487</v>
          </cell>
          <cell r="J9">
            <v>0</v>
          </cell>
          <cell r="K9">
            <v>361</v>
          </cell>
          <cell r="L9">
            <v>26</v>
          </cell>
          <cell r="M9">
            <v>46</v>
          </cell>
          <cell r="N9">
            <v>4</v>
          </cell>
          <cell r="O9">
            <v>23</v>
          </cell>
          <cell r="P9">
            <v>34</v>
          </cell>
          <cell r="Q9">
            <v>18</v>
          </cell>
          <cell r="R9">
            <v>316</v>
          </cell>
          <cell r="S9">
            <v>14</v>
          </cell>
          <cell r="T9">
            <v>92</v>
          </cell>
          <cell r="U9">
            <v>2402</v>
          </cell>
        </row>
        <row r="10">
          <cell r="C10">
            <v>6949</v>
          </cell>
          <cell r="D10">
            <v>4231</v>
          </cell>
          <cell r="E10">
            <v>9216</v>
          </cell>
          <cell r="F10">
            <v>2197</v>
          </cell>
          <cell r="G10">
            <v>1103</v>
          </cell>
          <cell r="H10">
            <v>1151</v>
          </cell>
          <cell r="I10">
            <v>1444</v>
          </cell>
          <cell r="J10">
            <v>0</v>
          </cell>
          <cell r="K10">
            <v>685</v>
          </cell>
          <cell r="L10">
            <v>806</v>
          </cell>
          <cell r="M10">
            <v>46</v>
          </cell>
          <cell r="N10">
            <v>3</v>
          </cell>
          <cell r="O10">
            <v>24</v>
          </cell>
          <cell r="P10">
            <v>37</v>
          </cell>
          <cell r="Q10">
            <v>31</v>
          </cell>
          <cell r="R10">
            <v>517</v>
          </cell>
          <cell r="S10">
            <v>13</v>
          </cell>
          <cell r="T10">
            <v>101</v>
          </cell>
          <cell r="U10">
            <v>3420</v>
          </cell>
        </row>
        <row r="11">
          <cell r="C11">
            <v>7710</v>
          </cell>
          <cell r="D11">
            <v>4336</v>
          </cell>
          <cell r="E11">
            <v>9505</v>
          </cell>
          <cell r="F11">
            <v>2436</v>
          </cell>
          <cell r="G11">
            <v>1186</v>
          </cell>
          <cell r="H11">
            <v>1180</v>
          </cell>
          <cell r="I11">
            <v>1494</v>
          </cell>
          <cell r="J11">
            <v>0</v>
          </cell>
          <cell r="K11">
            <v>701</v>
          </cell>
          <cell r="L11">
            <v>806</v>
          </cell>
          <cell r="M11">
            <v>46</v>
          </cell>
          <cell r="N11">
            <v>6</v>
          </cell>
          <cell r="O11">
            <v>41</v>
          </cell>
          <cell r="P11">
            <v>45</v>
          </cell>
          <cell r="Q11">
            <v>43</v>
          </cell>
          <cell r="R11">
            <v>567</v>
          </cell>
          <cell r="S11">
            <v>17</v>
          </cell>
          <cell r="T11">
            <v>119</v>
          </cell>
          <cell r="U11">
            <v>3474</v>
          </cell>
        </row>
        <row r="12">
          <cell r="C12">
            <v>6769</v>
          </cell>
          <cell r="D12">
            <v>3984</v>
          </cell>
          <cell r="E12">
            <v>8204</v>
          </cell>
          <cell r="F12">
            <v>1837</v>
          </cell>
          <cell r="G12">
            <v>634</v>
          </cell>
          <cell r="H12">
            <v>440</v>
          </cell>
          <cell r="I12">
            <v>770</v>
          </cell>
          <cell r="J12">
            <v>0</v>
          </cell>
          <cell r="K12">
            <v>713</v>
          </cell>
          <cell r="L12">
            <v>546</v>
          </cell>
          <cell r="M12">
            <v>159</v>
          </cell>
          <cell r="N12">
            <v>5</v>
          </cell>
          <cell r="O12">
            <v>42</v>
          </cell>
          <cell r="P12">
            <v>46</v>
          </cell>
          <cell r="Q12">
            <v>31</v>
          </cell>
          <cell r="R12">
            <v>219</v>
          </cell>
          <cell r="S12">
            <v>29</v>
          </cell>
          <cell r="T12">
            <v>86</v>
          </cell>
          <cell r="U12">
            <v>3219</v>
          </cell>
        </row>
        <row r="13">
          <cell r="C13">
            <v>7669</v>
          </cell>
          <cell r="D13">
            <v>4087</v>
          </cell>
          <cell r="E13">
            <v>8378</v>
          </cell>
          <cell r="F13">
            <v>2200</v>
          </cell>
          <cell r="G13">
            <v>666</v>
          </cell>
          <cell r="H13">
            <v>645</v>
          </cell>
          <cell r="I13">
            <v>786</v>
          </cell>
          <cell r="J13">
            <v>0</v>
          </cell>
          <cell r="K13">
            <v>733</v>
          </cell>
          <cell r="L13">
            <v>558</v>
          </cell>
          <cell r="M13">
            <v>159</v>
          </cell>
          <cell r="N13">
            <v>5</v>
          </cell>
          <cell r="O13">
            <v>84</v>
          </cell>
          <cell r="P13">
            <v>64</v>
          </cell>
          <cell r="Q13">
            <v>34</v>
          </cell>
          <cell r="R13">
            <v>250</v>
          </cell>
          <cell r="S13">
            <v>29</v>
          </cell>
          <cell r="T13">
            <v>86</v>
          </cell>
          <cell r="U13">
            <v>3312</v>
          </cell>
        </row>
        <row r="14">
          <cell r="C14">
            <v>2694</v>
          </cell>
          <cell r="D14">
            <v>1420</v>
          </cell>
          <cell r="E14">
            <v>5193</v>
          </cell>
          <cell r="F14">
            <v>938</v>
          </cell>
          <cell r="G14">
            <v>377</v>
          </cell>
          <cell r="H14">
            <v>311</v>
          </cell>
          <cell r="I14">
            <v>423</v>
          </cell>
          <cell r="J14">
            <v>0</v>
          </cell>
          <cell r="K14">
            <v>108</v>
          </cell>
          <cell r="L14">
            <v>0</v>
          </cell>
          <cell r="M14">
            <v>105</v>
          </cell>
          <cell r="N14">
            <v>4</v>
          </cell>
          <cell r="O14">
            <v>13</v>
          </cell>
          <cell r="P14">
            <v>10</v>
          </cell>
          <cell r="Q14">
            <v>21</v>
          </cell>
          <cell r="R14">
            <v>127</v>
          </cell>
          <cell r="S14">
            <v>26</v>
          </cell>
          <cell r="T14">
            <v>31</v>
          </cell>
          <cell r="U14">
            <v>1388</v>
          </cell>
        </row>
        <row r="15">
          <cell r="C15">
            <v>2955</v>
          </cell>
          <cell r="D15">
            <v>1454</v>
          </cell>
          <cell r="E15">
            <v>5252</v>
          </cell>
          <cell r="F15">
            <v>1035</v>
          </cell>
          <cell r="G15">
            <v>403</v>
          </cell>
          <cell r="H15">
            <v>321</v>
          </cell>
          <cell r="I15">
            <v>427</v>
          </cell>
          <cell r="J15">
            <v>0</v>
          </cell>
          <cell r="K15">
            <v>108</v>
          </cell>
          <cell r="L15">
            <v>0</v>
          </cell>
          <cell r="M15">
            <v>105</v>
          </cell>
          <cell r="N15">
            <v>6</v>
          </cell>
          <cell r="O15">
            <v>13</v>
          </cell>
          <cell r="P15">
            <v>12</v>
          </cell>
          <cell r="Q15">
            <v>26</v>
          </cell>
          <cell r="R15">
            <v>140</v>
          </cell>
          <cell r="S15">
            <v>26</v>
          </cell>
          <cell r="T15">
            <v>31</v>
          </cell>
          <cell r="U15">
            <v>1440</v>
          </cell>
        </row>
        <row r="16">
          <cell r="C16">
            <v>3860</v>
          </cell>
          <cell r="D16">
            <v>1923</v>
          </cell>
          <cell r="E16">
            <v>8239</v>
          </cell>
          <cell r="F16">
            <v>1688</v>
          </cell>
          <cell r="G16">
            <v>900</v>
          </cell>
          <cell r="H16">
            <v>737</v>
          </cell>
          <cell r="I16">
            <v>1429</v>
          </cell>
          <cell r="J16">
            <v>0</v>
          </cell>
          <cell r="K16">
            <v>69</v>
          </cell>
          <cell r="L16">
            <v>7</v>
          </cell>
          <cell r="M16">
            <v>86</v>
          </cell>
          <cell r="N16">
            <v>6</v>
          </cell>
          <cell r="O16">
            <v>7</v>
          </cell>
          <cell r="P16">
            <v>17</v>
          </cell>
          <cell r="Q16">
            <v>15</v>
          </cell>
          <cell r="R16">
            <v>209</v>
          </cell>
          <cell r="S16">
            <v>12</v>
          </cell>
          <cell r="T16">
            <v>31</v>
          </cell>
          <cell r="U16">
            <v>4147</v>
          </cell>
        </row>
        <row r="17">
          <cell r="C17">
            <v>4051</v>
          </cell>
          <cell r="D17">
            <v>1999</v>
          </cell>
          <cell r="E17">
            <v>8382</v>
          </cell>
          <cell r="F17">
            <v>1845</v>
          </cell>
          <cell r="G17">
            <v>988</v>
          </cell>
          <cell r="H17">
            <v>741</v>
          </cell>
          <cell r="I17">
            <v>1478</v>
          </cell>
          <cell r="J17">
            <v>0</v>
          </cell>
          <cell r="K17">
            <v>69</v>
          </cell>
          <cell r="L17">
            <v>7</v>
          </cell>
          <cell r="M17">
            <v>86</v>
          </cell>
          <cell r="N17">
            <v>8</v>
          </cell>
          <cell r="O17">
            <v>7</v>
          </cell>
          <cell r="P17">
            <v>21</v>
          </cell>
          <cell r="Q17">
            <v>16</v>
          </cell>
          <cell r="R17">
            <v>227</v>
          </cell>
          <cell r="S17">
            <v>12</v>
          </cell>
          <cell r="T17">
            <v>31</v>
          </cell>
          <cell r="U17">
            <v>4193</v>
          </cell>
        </row>
        <row r="18">
          <cell r="C18">
            <v>4547</v>
          </cell>
          <cell r="D18">
            <v>1710</v>
          </cell>
          <cell r="E18">
            <v>7017</v>
          </cell>
          <cell r="F18">
            <v>1236</v>
          </cell>
          <cell r="G18">
            <v>563</v>
          </cell>
          <cell r="H18">
            <v>373</v>
          </cell>
          <cell r="I18">
            <v>377</v>
          </cell>
          <cell r="J18">
            <v>0</v>
          </cell>
          <cell r="K18">
            <v>69</v>
          </cell>
          <cell r="L18">
            <v>0</v>
          </cell>
          <cell r="M18">
            <v>27</v>
          </cell>
          <cell r="N18">
            <v>9</v>
          </cell>
          <cell r="O18">
            <v>2</v>
          </cell>
          <cell r="P18">
            <v>20</v>
          </cell>
          <cell r="Q18">
            <v>7</v>
          </cell>
          <cell r="R18">
            <v>137</v>
          </cell>
          <cell r="S18">
            <v>3</v>
          </cell>
          <cell r="T18">
            <v>38</v>
          </cell>
          <cell r="U18">
            <v>2542</v>
          </cell>
        </row>
        <row r="19">
          <cell r="C19">
            <v>4960</v>
          </cell>
          <cell r="D19">
            <v>1726</v>
          </cell>
          <cell r="E19">
            <v>7139</v>
          </cell>
          <cell r="F19">
            <v>1288</v>
          </cell>
          <cell r="G19">
            <v>602</v>
          </cell>
          <cell r="H19">
            <v>382</v>
          </cell>
          <cell r="I19">
            <v>396</v>
          </cell>
          <cell r="J19">
            <v>0</v>
          </cell>
          <cell r="K19">
            <v>93</v>
          </cell>
          <cell r="L19">
            <v>0</v>
          </cell>
          <cell r="M19">
            <v>27</v>
          </cell>
          <cell r="N19">
            <v>9</v>
          </cell>
          <cell r="O19">
            <v>2</v>
          </cell>
          <cell r="P19">
            <v>41</v>
          </cell>
          <cell r="Q19">
            <v>10</v>
          </cell>
          <cell r="R19">
            <v>156</v>
          </cell>
          <cell r="S19">
            <v>3</v>
          </cell>
          <cell r="T19">
            <v>67</v>
          </cell>
          <cell r="U19">
            <v>2554</v>
          </cell>
        </row>
        <row r="20">
          <cell r="C20">
            <v>8733</v>
          </cell>
          <cell r="D20">
            <v>2758</v>
          </cell>
          <cell r="E20">
            <v>10021</v>
          </cell>
          <cell r="F20">
            <v>1510</v>
          </cell>
          <cell r="G20">
            <v>2412</v>
          </cell>
          <cell r="H20">
            <v>1953</v>
          </cell>
          <cell r="I20">
            <v>1187</v>
          </cell>
          <cell r="J20">
            <v>0</v>
          </cell>
          <cell r="K20">
            <v>520</v>
          </cell>
          <cell r="L20">
            <v>45</v>
          </cell>
          <cell r="M20">
            <v>91</v>
          </cell>
          <cell r="N20">
            <v>0</v>
          </cell>
          <cell r="O20">
            <v>14</v>
          </cell>
          <cell r="P20">
            <v>14</v>
          </cell>
          <cell r="Q20">
            <v>2</v>
          </cell>
          <cell r="R20">
            <v>225</v>
          </cell>
          <cell r="S20">
            <v>4</v>
          </cell>
          <cell r="T20">
            <v>132</v>
          </cell>
          <cell r="U20">
            <v>3189</v>
          </cell>
        </row>
        <row r="21">
          <cell r="C21">
            <v>10363</v>
          </cell>
          <cell r="D21">
            <v>2988</v>
          </cell>
          <cell r="E21">
            <v>10400</v>
          </cell>
          <cell r="F21">
            <v>1833</v>
          </cell>
          <cell r="G21">
            <v>2583</v>
          </cell>
          <cell r="H21">
            <v>1988</v>
          </cell>
          <cell r="I21">
            <v>1258</v>
          </cell>
          <cell r="J21">
            <v>0</v>
          </cell>
          <cell r="K21">
            <v>586</v>
          </cell>
          <cell r="L21">
            <v>48</v>
          </cell>
          <cell r="M21">
            <v>101</v>
          </cell>
          <cell r="N21">
            <v>0</v>
          </cell>
          <cell r="O21">
            <v>26</v>
          </cell>
          <cell r="P21">
            <v>18</v>
          </cell>
          <cell r="Q21">
            <v>2</v>
          </cell>
          <cell r="R21">
            <v>254</v>
          </cell>
          <cell r="S21">
            <v>5</v>
          </cell>
          <cell r="T21">
            <v>183</v>
          </cell>
          <cell r="U21">
            <v>3291</v>
          </cell>
        </row>
        <row r="22">
          <cell r="C22">
            <v>14256</v>
          </cell>
          <cell r="D22">
            <v>5216</v>
          </cell>
          <cell r="E22">
            <v>9404</v>
          </cell>
          <cell r="F22">
            <v>1103</v>
          </cell>
          <cell r="G22">
            <v>284</v>
          </cell>
          <cell r="H22">
            <v>466</v>
          </cell>
          <cell r="I22">
            <v>738</v>
          </cell>
          <cell r="J22">
            <v>0</v>
          </cell>
          <cell r="K22">
            <v>156</v>
          </cell>
          <cell r="L22">
            <v>10</v>
          </cell>
          <cell r="M22">
            <v>22</v>
          </cell>
          <cell r="N22">
            <v>10</v>
          </cell>
          <cell r="O22">
            <v>28</v>
          </cell>
          <cell r="P22">
            <v>14</v>
          </cell>
          <cell r="Q22">
            <v>6</v>
          </cell>
          <cell r="R22">
            <v>153</v>
          </cell>
          <cell r="S22">
            <v>1</v>
          </cell>
          <cell r="T22">
            <v>72</v>
          </cell>
          <cell r="U22">
            <v>1885</v>
          </cell>
        </row>
        <row r="23">
          <cell r="C23">
            <v>16633</v>
          </cell>
          <cell r="D23">
            <v>5357</v>
          </cell>
          <cell r="E23">
            <v>9833</v>
          </cell>
          <cell r="F23">
            <v>1344</v>
          </cell>
          <cell r="G23">
            <v>360</v>
          </cell>
          <cell r="H23">
            <v>504</v>
          </cell>
          <cell r="I23">
            <v>766</v>
          </cell>
          <cell r="J23">
            <v>0</v>
          </cell>
          <cell r="K23">
            <v>178</v>
          </cell>
          <cell r="L23">
            <v>12</v>
          </cell>
          <cell r="M23">
            <v>22</v>
          </cell>
          <cell r="N23">
            <v>22</v>
          </cell>
          <cell r="O23">
            <v>44</v>
          </cell>
          <cell r="P23">
            <v>23</v>
          </cell>
          <cell r="Q23">
            <v>12</v>
          </cell>
          <cell r="R23">
            <v>195</v>
          </cell>
          <cell r="S23">
            <v>1</v>
          </cell>
          <cell r="T23">
            <v>158</v>
          </cell>
          <cell r="U23">
            <v>1978</v>
          </cell>
        </row>
        <row r="24">
          <cell r="C24">
            <v>14690</v>
          </cell>
          <cell r="D24">
            <v>3810</v>
          </cell>
          <cell r="E24">
            <v>8032</v>
          </cell>
          <cell r="F24">
            <v>992</v>
          </cell>
          <cell r="G24">
            <v>293</v>
          </cell>
          <cell r="H24">
            <v>325</v>
          </cell>
          <cell r="I24">
            <v>774</v>
          </cell>
          <cell r="J24">
            <v>0</v>
          </cell>
          <cell r="K24">
            <v>140</v>
          </cell>
          <cell r="L24">
            <v>30</v>
          </cell>
          <cell r="M24">
            <v>0</v>
          </cell>
          <cell r="N24">
            <v>6</v>
          </cell>
          <cell r="O24">
            <v>17</v>
          </cell>
          <cell r="P24">
            <v>50</v>
          </cell>
          <cell r="Q24">
            <v>18</v>
          </cell>
          <cell r="R24">
            <v>154</v>
          </cell>
          <cell r="S24">
            <v>14</v>
          </cell>
          <cell r="T24">
            <v>94</v>
          </cell>
          <cell r="U24">
            <v>2155</v>
          </cell>
        </row>
        <row r="25">
          <cell r="C25">
            <v>17857</v>
          </cell>
          <cell r="D25">
            <v>4025</v>
          </cell>
          <cell r="E25">
            <v>8292</v>
          </cell>
          <cell r="F25">
            <v>1129</v>
          </cell>
          <cell r="G25">
            <v>314</v>
          </cell>
          <cell r="H25">
            <v>362</v>
          </cell>
          <cell r="I25">
            <v>830</v>
          </cell>
          <cell r="J25">
            <v>0</v>
          </cell>
          <cell r="K25">
            <v>146</v>
          </cell>
          <cell r="L25">
            <v>44</v>
          </cell>
          <cell r="M25">
            <v>0</v>
          </cell>
          <cell r="N25">
            <v>6</v>
          </cell>
          <cell r="O25">
            <v>22</v>
          </cell>
          <cell r="P25">
            <v>56</v>
          </cell>
          <cell r="Q25">
            <v>31</v>
          </cell>
          <cell r="R25">
            <v>173</v>
          </cell>
          <cell r="S25">
            <v>14</v>
          </cell>
          <cell r="T25">
            <v>123</v>
          </cell>
          <cell r="U25">
            <v>2193</v>
          </cell>
        </row>
        <row r="26">
          <cell r="C26">
            <v>4881</v>
          </cell>
          <cell r="D26">
            <v>3314</v>
          </cell>
          <cell r="E26">
            <v>8049</v>
          </cell>
          <cell r="F26">
            <v>494</v>
          </cell>
          <cell r="G26">
            <v>199</v>
          </cell>
          <cell r="H26">
            <v>724</v>
          </cell>
          <cell r="I26">
            <v>1097</v>
          </cell>
          <cell r="J26">
            <v>0</v>
          </cell>
          <cell r="K26">
            <v>70</v>
          </cell>
          <cell r="L26">
            <v>13</v>
          </cell>
          <cell r="M26">
            <v>6</v>
          </cell>
          <cell r="N26">
            <v>0</v>
          </cell>
          <cell r="O26">
            <v>9</v>
          </cell>
          <cell r="P26">
            <v>8</v>
          </cell>
          <cell r="Q26">
            <v>2</v>
          </cell>
          <cell r="R26">
            <v>129</v>
          </cell>
          <cell r="S26">
            <v>0</v>
          </cell>
          <cell r="T26">
            <v>12</v>
          </cell>
          <cell r="U26">
            <v>1350</v>
          </cell>
        </row>
        <row r="27">
          <cell r="C27">
            <v>6381</v>
          </cell>
          <cell r="D27">
            <v>3346</v>
          </cell>
          <cell r="E27">
            <v>8116</v>
          </cell>
          <cell r="F27">
            <v>514</v>
          </cell>
          <cell r="G27">
            <v>208</v>
          </cell>
          <cell r="H27">
            <v>730</v>
          </cell>
          <cell r="I27">
            <v>1108</v>
          </cell>
          <cell r="J27">
            <v>0</v>
          </cell>
          <cell r="K27">
            <v>80</v>
          </cell>
          <cell r="L27">
            <v>13</v>
          </cell>
          <cell r="M27">
            <v>6</v>
          </cell>
          <cell r="N27">
            <v>0</v>
          </cell>
          <cell r="O27">
            <v>12</v>
          </cell>
          <cell r="P27">
            <v>12</v>
          </cell>
          <cell r="Q27">
            <v>2</v>
          </cell>
          <cell r="R27">
            <v>132</v>
          </cell>
          <cell r="S27">
            <v>0</v>
          </cell>
          <cell r="T27">
            <v>22</v>
          </cell>
          <cell r="U27">
            <v>1357</v>
          </cell>
        </row>
      </sheetData>
      <sheetData sheetId="13">
        <row r="4">
          <cell r="C4">
            <v>1115</v>
          </cell>
          <cell r="D4">
            <v>2317</v>
          </cell>
          <cell r="E4">
            <v>1940</v>
          </cell>
          <cell r="F4">
            <v>261</v>
          </cell>
          <cell r="G4">
            <v>109</v>
          </cell>
          <cell r="H4">
            <v>310</v>
          </cell>
          <cell r="I4">
            <v>991</v>
          </cell>
          <cell r="J4">
            <v>0</v>
          </cell>
          <cell r="K4">
            <v>96</v>
          </cell>
          <cell r="L4">
            <v>6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9</v>
          </cell>
          <cell r="S4">
            <v>2</v>
          </cell>
          <cell r="T4">
            <v>2</v>
          </cell>
          <cell r="U4">
            <v>303</v>
          </cell>
        </row>
        <row r="5">
          <cell r="C5">
            <v>1147</v>
          </cell>
          <cell r="D5">
            <v>2318</v>
          </cell>
          <cell r="E5">
            <v>1954</v>
          </cell>
          <cell r="F5">
            <v>373</v>
          </cell>
          <cell r="G5">
            <v>111</v>
          </cell>
          <cell r="H5">
            <v>310</v>
          </cell>
          <cell r="I5">
            <v>1006</v>
          </cell>
          <cell r="J5">
            <v>0</v>
          </cell>
          <cell r="K5">
            <v>96</v>
          </cell>
          <cell r="L5">
            <v>6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9</v>
          </cell>
          <cell r="S5">
            <v>2</v>
          </cell>
          <cell r="T5">
            <v>2</v>
          </cell>
          <cell r="U5">
            <v>322</v>
          </cell>
        </row>
        <row r="6">
          <cell r="C6">
            <v>1153</v>
          </cell>
          <cell r="D6">
            <v>2446</v>
          </cell>
          <cell r="E6">
            <v>1362</v>
          </cell>
          <cell r="F6">
            <v>209</v>
          </cell>
          <cell r="G6">
            <v>272</v>
          </cell>
          <cell r="H6">
            <v>255</v>
          </cell>
          <cell r="I6">
            <v>316</v>
          </cell>
          <cell r="J6">
            <v>0</v>
          </cell>
          <cell r="K6">
            <v>317</v>
          </cell>
          <cell r="L6">
            <v>4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59</v>
          </cell>
          <cell r="S6">
            <v>0</v>
          </cell>
          <cell r="T6">
            <v>0</v>
          </cell>
          <cell r="U6">
            <v>495</v>
          </cell>
        </row>
        <row r="7">
          <cell r="C7">
            <v>1222</v>
          </cell>
          <cell r="D7">
            <v>2468</v>
          </cell>
          <cell r="E7">
            <v>1378</v>
          </cell>
          <cell r="F7">
            <v>234</v>
          </cell>
          <cell r="G7">
            <v>292</v>
          </cell>
          <cell r="H7">
            <v>255</v>
          </cell>
          <cell r="I7">
            <v>316</v>
          </cell>
          <cell r="J7">
            <v>0</v>
          </cell>
          <cell r="K7">
            <v>317</v>
          </cell>
          <cell r="L7">
            <v>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59</v>
          </cell>
          <cell r="S7">
            <v>0</v>
          </cell>
          <cell r="T7">
            <v>0</v>
          </cell>
          <cell r="U7">
            <v>549</v>
          </cell>
        </row>
        <row r="8">
          <cell r="C8">
            <v>986</v>
          </cell>
          <cell r="D8">
            <v>2737</v>
          </cell>
          <cell r="E8">
            <v>1246</v>
          </cell>
          <cell r="F8">
            <v>219</v>
          </cell>
          <cell r="G8">
            <v>314</v>
          </cell>
          <cell r="H8">
            <v>370</v>
          </cell>
          <cell r="I8">
            <v>236</v>
          </cell>
          <cell r="J8">
            <v>0</v>
          </cell>
          <cell r="K8">
            <v>196</v>
          </cell>
          <cell r="L8">
            <v>35</v>
          </cell>
          <cell r="M8">
            <v>0</v>
          </cell>
          <cell r="N8">
            <v>4</v>
          </cell>
          <cell r="O8">
            <v>0</v>
          </cell>
          <cell r="P8">
            <v>0</v>
          </cell>
          <cell r="Q8">
            <v>0</v>
          </cell>
          <cell r="R8">
            <v>13</v>
          </cell>
          <cell r="S8">
            <v>0</v>
          </cell>
          <cell r="T8">
            <v>9</v>
          </cell>
          <cell r="U8">
            <v>615</v>
          </cell>
        </row>
        <row r="9">
          <cell r="C9">
            <v>1107</v>
          </cell>
          <cell r="D9">
            <v>2833</v>
          </cell>
          <cell r="E9">
            <v>1257</v>
          </cell>
          <cell r="F9">
            <v>242</v>
          </cell>
          <cell r="G9">
            <v>333</v>
          </cell>
          <cell r="H9">
            <v>370</v>
          </cell>
          <cell r="I9">
            <v>240</v>
          </cell>
          <cell r="J9">
            <v>0</v>
          </cell>
          <cell r="K9">
            <v>196</v>
          </cell>
          <cell r="L9">
            <v>35</v>
          </cell>
          <cell r="M9">
            <v>0</v>
          </cell>
          <cell r="N9">
            <v>20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0</v>
          </cell>
          <cell r="T9">
            <v>9</v>
          </cell>
          <cell r="U9">
            <v>678</v>
          </cell>
        </row>
        <row r="10">
          <cell r="C10">
            <v>1366</v>
          </cell>
          <cell r="D10">
            <v>2367</v>
          </cell>
          <cell r="E10">
            <v>1802</v>
          </cell>
          <cell r="F10">
            <v>575</v>
          </cell>
          <cell r="G10">
            <v>323</v>
          </cell>
          <cell r="H10">
            <v>198</v>
          </cell>
          <cell r="I10">
            <v>498</v>
          </cell>
          <cell r="J10">
            <v>0</v>
          </cell>
          <cell r="K10">
            <v>19</v>
          </cell>
          <cell r="L10">
            <v>24</v>
          </cell>
          <cell r="M10">
            <v>0</v>
          </cell>
          <cell r="N10">
            <v>0</v>
          </cell>
          <cell r="O10">
            <v>3</v>
          </cell>
          <cell r="P10">
            <v>0</v>
          </cell>
          <cell r="Q10">
            <v>0</v>
          </cell>
          <cell r="R10">
            <v>100</v>
          </cell>
          <cell r="S10">
            <v>13</v>
          </cell>
          <cell r="T10">
            <v>2</v>
          </cell>
          <cell r="U10">
            <v>991</v>
          </cell>
        </row>
        <row r="11">
          <cell r="C11">
            <v>1538</v>
          </cell>
          <cell r="D11">
            <v>2377</v>
          </cell>
          <cell r="E11">
            <v>1809</v>
          </cell>
          <cell r="F11">
            <v>640</v>
          </cell>
          <cell r="G11">
            <v>331</v>
          </cell>
          <cell r="H11">
            <v>207</v>
          </cell>
          <cell r="I11">
            <v>500</v>
          </cell>
          <cell r="J11">
            <v>0</v>
          </cell>
          <cell r="K11">
            <v>22</v>
          </cell>
          <cell r="L11">
            <v>45</v>
          </cell>
          <cell r="M11">
            <v>0</v>
          </cell>
          <cell r="N11">
            <v>0</v>
          </cell>
          <cell r="O11">
            <v>3</v>
          </cell>
          <cell r="P11">
            <v>0</v>
          </cell>
          <cell r="Q11">
            <v>0</v>
          </cell>
          <cell r="R11">
            <v>111</v>
          </cell>
          <cell r="S11">
            <v>13</v>
          </cell>
          <cell r="T11">
            <v>2</v>
          </cell>
          <cell r="U11">
            <v>1061</v>
          </cell>
        </row>
        <row r="12">
          <cell r="C12">
            <v>1173</v>
          </cell>
          <cell r="D12">
            <v>2637</v>
          </cell>
          <cell r="E12">
            <v>1034</v>
          </cell>
          <cell r="F12">
            <v>270</v>
          </cell>
          <cell r="G12">
            <v>22</v>
          </cell>
          <cell r="H12">
            <v>56</v>
          </cell>
          <cell r="I12">
            <v>257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24</v>
          </cell>
          <cell r="O12">
            <v>4</v>
          </cell>
          <cell r="P12">
            <v>4</v>
          </cell>
          <cell r="Q12">
            <v>7</v>
          </cell>
          <cell r="R12">
            <v>31</v>
          </cell>
          <cell r="S12">
            <v>2</v>
          </cell>
          <cell r="T12">
            <v>4</v>
          </cell>
          <cell r="U12">
            <v>490</v>
          </cell>
        </row>
        <row r="13">
          <cell r="C13">
            <v>1308</v>
          </cell>
          <cell r="D13">
            <v>2662</v>
          </cell>
          <cell r="E13">
            <v>1045</v>
          </cell>
          <cell r="F13">
            <v>291</v>
          </cell>
          <cell r="G13">
            <v>22</v>
          </cell>
          <cell r="H13">
            <v>56</v>
          </cell>
          <cell r="I13">
            <v>257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24</v>
          </cell>
          <cell r="O13">
            <v>4</v>
          </cell>
          <cell r="P13">
            <v>4</v>
          </cell>
          <cell r="Q13">
            <v>7</v>
          </cell>
          <cell r="R13">
            <v>34</v>
          </cell>
          <cell r="S13">
            <v>2</v>
          </cell>
          <cell r="T13">
            <v>4</v>
          </cell>
          <cell r="U13">
            <v>572</v>
          </cell>
        </row>
        <row r="14">
          <cell r="C14">
            <v>539</v>
          </cell>
          <cell r="D14">
            <v>917</v>
          </cell>
          <cell r="E14">
            <v>1683</v>
          </cell>
          <cell r="F14">
            <v>42</v>
          </cell>
          <cell r="G14">
            <v>81</v>
          </cell>
          <cell r="H14">
            <v>102</v>
          </cell>
          <cell r="I14">
            <v>178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2</v>
          </cell>
          <cell r="O14">
            <v>0</v>
          </cell>
          <cell r="P14">
            <v>3</v>
          </cell>
          <cell r="Q14">
            <v>5</v>
          </cell>
          <cell r="R14">
            <v>13</v>
          </cell>
          <cell r="S14">
            <v>3</v>
          </cell>
          <cell r="T14">
            <v>0</v>
          </cell>
          <cell r="U14">
            <v>188</v>
          </cell>
        </row>
        <row r="15">
          <cell r="C15">
            <v>554</v>
          </cell>
          <cell r="D15">
            <v>935</v>
          </cell>
          <cell r="E15">
            <v>1683</v>
          </cell>
          <cell r="F15">
            <v>44</v>
          </cell>
          <cell r="G15">
            <v>81</v>
          </cell>
          <cell r="H15">
            <v>102</v>
          </cell>
          <cell r="I15">
            <v>178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18</v>
          </cell>
          <cell r="S15">
            <v>3</v>
          </cell>
          <cell r="T15">
            <v>0</v>
          </cell>
          <cell r="U15">
            <v>202</v>
          </cell>
        </row>
        <row r="16">
          <cell r="C16">
            <v>873</v>
          </cell>
          <cell r="D16">
            <v>1139</v>
          </cell>
          <cell r="E16">
            <v>2461</v>
          </cell>
          <cell r="F16">
            <v>245</v>
          </cell>
          <cell r="G16">
            <v>138</v>
          </cell>
          <cell r="H16">
            <v>319</v>
          </cell>
          <cell r="I16">
            <v>459</v>
          </cell>
          <cell r="J16">
            <v>5</v>
          </cell>
          <cell r="K16">
            <v>131</v>
          </cell>
          <cell r="L16">
            <v>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</v>
          </cell>
          <cell r="R16">
            <v>71</v>
          </cell>
          <cell r="S16">
            <v>0</v>
          </cell>
          <cell r="T16">
            <v>13</v>
          </cell>
          <cell r="U16">
            <v>432</v>
          </cell>
        </row>
        <row r="17">
          <cell r="C17">
            <v>915</v>
          </cell>
          <cell r="D17">
            <v>1148</v>
          </cell>
          <cell r="E17">
            <v>2478</v>
          </cell>
          <cell r="F17">
            <v>264</v>
          </cell>
          <cell r="G17">
            <v>152</v>
          </cell>
          <cell r="H17">
            <v>325</v>
          </cell>
          <cell r="I17">
            <v>469</v>
          </cell>
          <cell r="J17">
            <v>5</v>
          </cell>
          <cell r="K17">
            <v>144</v>
          </cell>
          <cell r="L17">
            <v>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</v>
          </cell>
          <cell r="R17">
            <v>79</v>
          </cell>
          <cell r="S17">
            <v>0</v>
          </cell>
          <cell r="T17">
            <v>13</v>
          </cell>
          <cell r="U17">
            <v>487</v>
          </cell>
        </row>
        <row r="18">
          <cell r="C18">
            <v>979</v>
          </cell>
          <cell r="D18">
            <v>1244</v>
          </cell>
          <cell r="E18">
            <v>1749</v>
          </cell>
          <cell r="F18">
            <v>176</v>
          </cell>
          <cell r="G18">
            <v>81</v>
          </cell>
          <cell r="H18">
            <v>287</v>
          </cell>
          <cell r="I18">
            <v>566</v>
          </cell>
          <cell r="J18">
            <v>2</v>
          </cell>
          <cell r="K18">
            <v>125</v>
          </cell>
          <cell r="L18">
            <v>44</v>
          </cell>
          <cell r="M18">
            <v>4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7</v>
          </cell>
          <cell r="S18">
            <v>2</v>
          </cell>
          <cell r="T18">
            <v>0</v>
          </cell>
          <cell r="U18">
            <v>228</v>
          </cell>
        </row>
        <row r="19">
          <cell r="C19">
            <v>1005</v>
          </cell>
          <cell r="D19">
            <v>1248</v>
          </cell>
          <cell r="E19">
            <v>1814</v>
          </cell>
          <cell r="F19">
            <v>185</v>
          </cell>
          <cell r="G19">
            <v>89</v>
          </cell>
          <cell r="H19">
            <v>287</v>
          </cell>
          <cell r="I19">
            <v>566</v>
          </cell>
          <cell r="J19">
            <v>4</v>
          </cell>
          <cell r="K19">
            <v>125</v>
          </cell>
          <cell r="L19">
            <v>67</v>
          </cell>
          <cell r="M19">
            <v>8</v>
          </cell>
          <cell r="N19">
            <v>0</v>
          </cell>
          <cell r="O19">
            <v>0</v>
          </cell>
          <cell r="P19">
            <v>0</v>
          </cell>
          <cell r="Q19">
            <v>2</v>
          </cell>
          <cell r="R19">
            <v>7</v>
          </cell>
          <cell r="S19">
            <v>2</v>
          </cell>
          <cell r="T19">
            <v>0</v>
          </cell>
          <cell r="U19">
            <v>237</v>
          </cell>
        </row>
        <row r="20">
          <cell r="C20">
            <v>1576</v>
          </cell>
          <cell r="D20">
            <v>2555</v>
          </cell>
          <cell r="E20">
            <v>1819</v>
          </cell>
          <cell r="F20">
            <v>228</v>
          </cell>
          <cell r="G20">
            <v>965</v>
          </cell>
          <cell r="H20">
            <v>686</v>
          </cell>
          <cell r="I20">
            <v>567</v>
          </cell>
          <cell r="J20">
            <v>0</v>
          </cell>
          <cell r="K20">
            <v>667</v>
          </cell>
          <cell r="L20">
            <v>42</v>
          </cell>
          <cell r="M20">
            <v>4</v>
          </cell>
          <cell r="N20">
            <v>0</v>
          </cell>
          <cell r="O20">
            <v>0</v>
          </cell>
          <cell r="P20">
            <v>4</v>
          </cell>
          <cell r="Q20">
            <v>2</v>
          </cell>
          <cell r="R20">
            <v>3</v>
          </cell>
          <cell r="S20">
            <v>2</v>
          </cell>
          <cell r="T20">
            <v>7</v>
          </cell>
          <cell r="U20">
            <v>417</v>
          </cell>
        </row>
        <row r="21">
          <cell r="C21">
            <v>1637</v>
          </cell>
          <cell r="D21">
            <v>2563</v>
          </cell>
          <cell r="E21">
            <v>1829</v>
          </cell>
          <cell r="F21">
            <v>236</v>
          </cell>
          <cell r="G21">
            <v>1032</v>
          </cell>
          <cell r="H21">
            <v>694</v>
          </cell>
          <cell r="I21">
            <v>569</v>
          </cell>
          <cell r="J21">
            <v>0</v>
          </cell>
          <cell r="K21">
            <v>703</v>
          </cell>
          <cell r="L21">
            <v>53</v>
          </cell>
          <cell r="M21">
            <v>8</v>
          </cell>
          <cell r="N21">
            <v>0</v>
          </cell>
          <cell r="O21">
            <v>0</v>
          </cell>
          <cell r="P21">
            <v>4</v>
          </cell>
          <cell r="Q21">
            <v>2</v>
          </cell>
          <cell r="R21">
            <v>3</v>
          </cell>
          <cell r="S21">
            <v>2</v>
          </cell>
          <cell r="T21">
            <v>7</v>
          </cell>
          <cell r="U21">
            <v>460</v>
          </cell>
        </row>
        <row r="22">
          <cell r="C22">
            <v>2264</v>
          </cell>
          <cell r="D22">
            <v>2868</v>
          </cell>
          <cell r="E22">
            <v>1841</v>
          </cell>
          <cell r="F22">
            <v>120</v>
          </cell>
          <cell r="G22">
            <v>8</v>
          </cell>
          <cell r="H22">
            <v>88</v>
          </cell>
          <cell r="I22">
            <v>541</v>
          </cell>
          <cell r="J22">
            <v>0</v>
          </cell>
          <cell r="K22">
            <v>183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S22">
            <v>2</v>
          </cell>
          <cell r="T22">
            <v>0</v>
          </cell>
          <cell r="U22">
            <v>427</v>
          </cell>
        </row>
        <row r="23">
          <cell r="C23">
            <v>2528</v>
          </cell>
          <cell r="D23">
            <v>2913</v>
          </cell>
          <cell r="E23">
            <v>1872</v>
          </cell>
          <cell r="F23">
            <v>149</v>
          </cell>
          <cell r="G23">
            <v>12</v>
          </cell>
          <cell r="H23">
            <v>88</v>
          </cell>
          <cell r="I23">
            <v>541</v>
          </cell>
          <cell r="J23">
            <v>0</v>
          </cell>
          <cell r="K23">
            <v>183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</v>
          </cell>
          <cell r="S23">
            <v>2</v>
          </cell>
          <cell r="T23">
            <v>0</v>
          </cell>
          <cell r="U23">
            <v>495</v>
          </cell>
        </row>
        <row r="24">
          <cell r="C24">
            <v>2232</v>
          </cell>
          <cell r="D24">
            <v>2134</v>
          </cell>
          <cell r="E24">
            <v>1442</v>
          </cell>
          <cell r="F24">
            <v>244</v>
          </cell>
          <cell r="G24">
            <v>26</v>
          </cell>
          <cell r="H24">
            <v>102</v>
          </cell>
          <cell r="I24">
            <v>354</v>
          </cell>
          <cell r="J24">
            <v>0</v>
          </cell>
          <cell r="K24">
            <v>19</v>
          </cell>
          <cell r="L24">
            <v>7</v>
          </cell>
          <cell r="M24">
            <v>0</v>
          </cell>
          <cell r="N24">
            <v>6</v>
          </cell>
          <cell r="O24">
            <v>0</v>
          </cell>
          <cell r="P24">
            <v>0</v>
          </cell>
          <cell r="Q24">
            <v>4</v>
          </cell>
          <cell r="R24">
            <v>0</v>
          </cell>
          <cell r="S24">
            <v>0</v>
          </cell>
          <cell r="T24">
            <v>0</v>
          </cell>
          <cell r="U24">
            <v>678</v>
          </cell>
        </row>
        <row r="25">
          <cell r="C25">
            <v>2605</v>
          </cell>
          <cell r="D25">
            <v>2156</v>
          </cell>
          <cell r="E25">
            <v>1467</v>
          </cell>
          <cell r="F25">
            <v>281</v>
          </cell>
          <cell r="G25">
            <v>32</v>
          </cell>
          <cell r="H25">
            <v>102</v>
          </cell>
          <cell r="I25">
            <v>354</v>
          </cell>
          <cell r="J25">
            <v>0</v>
          </cell>
          <cell r="K25">
            <v>19</v>
          </cell>
          <cell r="L25">
            <v>7</v>
          </cell>
          <cell r="M25">
            <v>0</v>
          </cell>
          <cell r="N25">
            <v>12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  <cell r="S25">
            <v>0</v>
          </cell>
          <cell r="T25">
            <v>0</v>
          </cell>
          <cell r="U25">
            <v>795</v>
          </cell>
        </row>
        <row r="26">
          <cell r="C26">
            <v>666</v>
          </cell>
          <cell r="D26">
            <v>1205</v>
          </cell>
          <cell r="E26">
            <v>875</v>
          </cell>
          <cell r="F26">
            <v>190</v>
          </cell>
          <cell r="G26">
            <v>30</v>
          </cell>
          <cell r="H26">
            <v>111</v>
          </cell>
          <cell r="I26">
            <v>1000</v>
          </cell>
          <cell r="J26">
            <v>0</v>
          </cell>
          <cell r="K26">
            <v>109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332</v>
          </cell>
        </row>
        <row r="27">
          <cell r="C27">
            <v>700</v>
          </cell>
          <cell r="D27">
            <v>1205</v>
          </cell>
          <cell r="E27">
            <v>879</v>
          </cell>
          <cell r="F27">
            <v>198</v>
          </cell>
          <cell r="G27">
            <v>30</v>
          </cell>
          <cell r="H27">
            <v>111</v>
          </cell>
          <cell r="I27">
            <v>1018</v>
          </cell>
          <cell r="J27">
            <v>0</v>
          </cell>
          <cell r="K27">
            <v>111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358</v>
          </cell>
        </row>
      </sheetData>
      <sheetData sheetId="14">
        <row r="4">
          <cell r="C4">
            <v>108</v>
          </cell>
          <cell r="D4">
            <v>163</v>
          </cell>
          <cell r="E4">
            <v>71</v>
          </cell>
          <cell r="F4">
            <v>85</v>
          </cell>
          <cell r="G4">
            <v>34</v>
          </cell>
          <cell r="H4">
            <v>58</v>
          </cell>
          <cell r="I4">
            <v>61</v>
          </cell>
          <cell r="J4">
            <v>0</v>
          </cell>
          <cell r="K4">
            <v>9</v>
          </cell>
          <cell r="L4">
            <v>6</v>
          </cell>
          <cell r="M4">
            <v>0</v>
          </cell>
          <cell r="N4">
            <v>4</v>
          </cell>
          <cell r="O4">
            <v>4</v>
          </cell>
          <cell r="P4">
            <v>11</v>
          </cell>
          <cell r="Q4">
            <v>0</v>
          </cell>
          <cell r="R4">
            <v>12</v>
          </cell>
          <cell r="S4">
            <v>0</v>
          </cell>
          <cell r="T4">
            <v>10</v>
          </cell>
          <cell r="U4">
            <v>64</v>
          </cell>
        </row>
        <row r="5">
          <cell r="C5">
            <v>108</v>
          </cell>
          <cell r="D5">
            <v>163</v>
          </cell>
          <cell r="E5">
            <v>71</v>
          </cell>
          <cell r="F5">
            <v>85</v>
          </cell>
          <cell r="G5">
            <v>34</v>
          </cell>
          <cell r="H5">
            <v>58</v>
          </cell>
          <cell r="I5">
            <v>61</v>
          </cell>
          <cell r="J5">
            <v>0</v>
          </cell>
          <cell r="K5">
            <v>9</v>
          </cell>
          <cell r="L5">
            <v>6</v>
          </cell>
          <cell r="M5">
            <v>0</v>
          </cell>
          <cell r="N5">
            <v>4</v>
          </cell>
          <cell r="O5">
            <v>4</v>
          </cell>
          <cell r="P5">
            <v>11</v>
          </cell>
          <cell r="Q5">
            <v>0</v>
          </cell>
          <cell r="R5">
            <v>12</v>
          </cell>
          <cell r="S5">
            <v>0</v>
          </cell>
          <cell r="T5">
            <v>10</v>
          </cell>
          <cell r="U5">
            <v>64</v>
          </cell>
        </row>
        <row r="6">
          <cell r="C6">
            <v>160</v>
          </cell>
          <cell r="D6">
            <v>184</v>
          </cell>
          <cell r="E6">
            <v>59</v>
          </cell>
          <cell r="F6">
            <v>105</v>
          </cell>
          <cell r="G6">
            <v>72</v>
          </cell>
          <cell r="H6">
            <v>79</v>
          </cell>
          <cell r="I6">
            <v>57</v>
          </cell>
          <cell r="J6">
            <v>0</v>
          </cell>
          <cell r="K6">
            <v>14</v>
          </cell>
          <cell r="L6">
            <v>0</v>
          </cell>
          <cell r="M6">
            <v>2</v>
          </cell>
          <cell r="N6">
            <v>0</v>
          </cell>
          <cell r="O6">
            <v>18</v>
          </cell>
          <cell r="P6">
            <v>8</v>
          </cell>
          <cell r="Q6">
            <v>5</v>
          </cell>
          <cell r="R6">
            <v>11</v>
          </cell>
          <cell r="S6">
            <v>5</v>
          </cell>
          <cell r="T6">
            <v>4</v>
          </cell>
          <cell r="U6">
            <v>66</v>
          </cell>
        </row>
        <row r="7">
          <cell r="C7">
            <v>160</v>
          </cell>
          <cell r="D7">
            <v>184</v>
          </cell>
          <cell r="E7">
            <v>59</v>
          </cell>
          <cell r="F7">
            <v>105</v>
          </cell>
          <cell r="G7">
            <v>72</v>
          </cell>
          <cell r="H7">
            <v>79</v>
          </cell>
          <cell r="I7">
            <v>57</v>
          </cell>
          <cell r="J7">
            <v>0</v>
          </cell>
          <cell r="K7">
            <v>14</v>
          </cell>
          <cell r="L7">
            <v>0</v>
          </cell>
          <cell r="M7">
            <v>2</v>
          </cell>
          <cell r="N7">
            <v>0</v>
          </cell>
          <cell r="O7">
            <v>18</v>
          </cell>
          <cell r="P7">
            <v>8</v>
          </cell>
          <cell r="Q7">
            <v>5</v>
          </cell>
          <cell r="R7">
            <v>11</v>
          </cell>
          <cell r="S7">
            <v>5</v>
          </cell>
          <cell r="T7">
            <v>4</v>
          </cell>
          <cell r="U7">
            <v>66</v>
          </cell>
        </row>
        <row r="8">
          <cell r="C8">
            <v>168</v>
          </cell>
          <cell r="D8">
            <v>321</v>
          </cell>
          <cell r="E8">
            <v>132</v>
          </cell>
          <cell r="F8">
            <v>139</v>
          </cell>
          <cell r="G8">
            <v>135</v>
          </cell>
          <cell r="H8">
            <v>108</v>
          </cell>
          <cell r="I8">
            <v>62</v>
          </cell>
          <cell r="J8">
            <v>0</v>
          </cell>
          <cell r="K8">
            <v>8</v>
          </cell>
          <cell r="L8">
            <v>6</v>
          </cell>
          <cell r="M8">
            <v>2</v>
          </cell>
          <cell r="N8">
            <v>2</v>
          </cell>
          <cell r="O8">
            <v>4</v>
          </cell>
          <cell r="P8">
            <v>9</v>
          </cell>
          <cell r="Q8">
            <v>11</v>
          </cell>
          <cell r="R8">
            <v>33</v>
          </cell>
          <cell r="S8">
            <v>5</v>
          </cell>
          <cell r="T8">
            <v>20</v>
          </cell>
          <cell r="U8">
            <v>67</v>
          </cell>
        </row>
        <row r="9">
          <cell r="C9">
            <v>168</v>
          </cell>
          <cell r="D9">
            <v>321</v>
          </cell>
          <cell r="E9">
            <v>132</v>
          </cell>
          <cell r="F9">
            <v>139</v>
          </cell>
          <cell r="G9">
            <v>135</v>
          </cell>
          <cell r="H9">
            <v>108</v>
          </cell>
          <cell r="I9">
            <v>62</v>
          </cell>
          <cell r="J9">
            <v>0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4</v>
          </cell>
          <cell r="P9">
            <v>9</v>
          </cell>
          <cell r="Q9">
            <v>11</v>
          </cell>
          <cell r="R9">
            <v>33</v>
          </cell>
          <cell r="S9">
            <v>5</v>
          </cell>
          <cell r="T9">
            <v>20</v>
          </cell>
          <cell r="U9">
            <v>67</v>
          </cell>
        </row>
        <row r="10">
          <cell r="C10">
            <v>238</v>
          </cell>
          <cell r="D10">
            <v>455</v>
          </cell>
          <cell r="E10">
            <v>274</v>
          </cell>
          <cell r="F10">
            <v>245</v>
          </cell>
          <cell r="G10">
            <v>62</v>
          </cell>
          <cell r="H10">
            <v>49</v>
          </cell>
          <cell r="I10">
            <v>92</v>
          </cell>
          <cell r="J10">
            <v>0</v>
          </cell>
          <cell r="K10">
            <v>0</v>
          </cell>
          <cell r="L10">
            <v>0</v>
          </cell>
          <cell r="M10">
            <v>4</v>
          </cell>
          <cell r="N10">
            <v>0</v>
          </cell>
          <cell r="O10">
            <v>4</v>
          </cell>
          <cell r="P10">
            <v>12</v>
          </cell>
          <cell r="Q10">
            <v>11</v>
          </cell>
          <cell r="R10">
            <v>24</v>
          </cell>
          <cell r="S10">
            <v>6</v>
          </cell>
          <cell r="T10">
            <v>50</v>
          </cell>
          <cell r="U10">
            <v>94</v>
          </cell>
        </row>
        <row r="11">
          <cell r="C11">
            <v>238</v>
          </cell>
          <cell r="D11">
            <v>455</v>
          </cell>
          <cell r="E11">
            <v>274</v>
          </cell>
          <cell r="F11">
            <v>245</v>
          </cell>
          <cell r="G11">
            <v>62</v>
          </cell>
          <cell r="H11">
            <v>49</v>
          </cell>
          <cell r="I11">
            <v>92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0</v>
          </cell>
          <cell r="O11">
            <v>4</v>
          </cell>
          <cell r="P11">
            <v>12</v>
          </cell>
          <cell r="Q11">
            <v>11</v>
          </cell>
          <cell r="R11">
            <v>24</v>
          </cell>
          <cell r="S11">
            <v>6</v>
          </cell>
          <cell r="T11">
            <v>50</v>
          </cell>
          <cell r="U11">
            <v>94</v>
          </cell>
        </row>
        <row r="12">
          <cell r="C12">
            <v>255</v>
          </cell>
          <cell r="D12">
            <v>425</v>
          </cell>
          <cell r="E12">
            <v>167</v>
          </cell>
          <cell r="F12">
            <v>237</v>
          </cell>
          <cell r="G12">
            <v>62</v>
          </cell>
          <cell r="H12">
            <v>55</v>
          </cell>
          <cell r="I12">
            <v>3</v>
          </cell>
          <cell r="J12">
            <v>0</v>
          </cell>
          <cell r="K12">
            <v>0</v>
          </cell>
          <cell r="L12">
            <v>3</v>
          </cell>
          <cell r="M12">
            <v>0</v>
          </cell>
          <cell r="N12">
            <v>6</v>
          </cell>
          <cell r="O12">
            <v>0</v>
          </cell>
          <cell r="P12">
            <v>8</v>
          </cell>
          <cell r="Q12">
            <v>2</v>
          </cell>
          <cell r="R12">
            <v>35</v>
          </cell>
          <cell r="S12">
            <v>2</v>
          </cell>
          <cell r="T12">
            <v>0</v>
          </cell>
          <cell r="U12">
            <v>107</v>
          </cell>
        </row>
        <row r="13">
          <cell r="C13">
            <v>255</v>
          </cell>
          <cell r="D13">
            <v>425</v>
          </cell>
          <cell r="E13">
            <v>167</v>
          </cell>
          <cell r="F13">
            <v>237</v>
          </cell>
          <cell r="G13">
            <v>62</v>
          </cell>
          <cell r="H13">
            <v>55</v>
          </cell>
          <cell r="I13">
            <v>3</v>
          </cell>
          <cell r="J13">
            <v>0</v>
          </cell>
          <cell r="K13">
            <v>0</v>
          </cell>
          <cell r="L13">
            <v>3</v>
          </cell>
          <cell r="M13">
            <v>0</v>
          </cell>
          <cell r="N13">
            <v>6</v>
          </cell>
          <cell r="O13">
            <v>0</v>
          </cell>
          <cell r="P13">
            <v>8</v>
          </cell>
          <cell r="Q13">
            <v>2</v>
          </cell>
          <cell r="R13">
            <v>35</v>
          </cell>
          <cell r="S13">
            <v>2</v>
          </cell>
          <cell r="T13">
            <v>0</v>
          </cell>
          <cell r="U13">
            <v>107</v>
          </cell>
        </row>
        <row r="14">
          <cell r="C14">
            <v>127</v>
          </cell>
          <cell r="D14">
            <v>166</v>
          </cell>
          <cell r="E14">
            <v>54</v>
          </cell>
          <cell r="F14">
            <v>58</v>
          </cell>
          <cell r="G14">
            <v>70</v>
          </cell>
          <cell r="H14">
            <v>46</v>
          </cell>
          <cell r="I14">
            <v>36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</v>
          </cell>
          <cell r="O14">
            <v>2</v>
          </cell>
          <cell r="P14">
            <v>8</v>
          </cell>
          <cell r="Q14">
            <v>8</v>
          </cell>
          <cell r="R14">
            <v>7</v>
          </cell>
          <cell r="S14">
            <v>0</v>
          </cell>
          <cell r="T14">
            <v>5</v>
          </cell>
          <cell r="U14">
            <v>101</v>
          </cell>
        </row>
        <row r="15">
          <cell r="C15">
            <v>127</v>
          </cell>
          <cell r="D15">
            <v>166</v>
          </cell>
          <cell r="E15">
            <v>54</v>
          </cell>
          <cell r="F15">
            <v>58</v>
          </cell>
          <cell r="G15">
            <v>70</v>
          </cell>
          <cell r="H15">
            <v>46</v>
          </cell>
          <cell r="I15">
            <v>36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</v>
          </cell>
          <cell r="O15">
            <v>2</v>
          </cell>
          <cell r="P15">
            <v>8</v>
          </cell>
          <cell r="Q15">
            <v>8</v>
          </cell>
          <cell r="R15">
            <v>7</v>
          </cell>
          <cell r="S15">
            <v>0</v>
          </cell>
          <cell r="T15">
            <v>5</v>
          </cell>
          <cell r="U15">
            <v>101</v>
          </cell>
        </row>
        <row r="16">
          <cell r="C16">
            <v>159</v>
          </cell>
          <cell r="D16">
            <v>158</v>
          </cell>
          <cell r="E16">
            <v>15</v>
          </cell>
          <cell r="F16">
            <v>84</v>
          </cell>
          <cell r="G16">
            <v>38</v>
          </cell>
          <cell r="H16">
            <v>10</v>
          </cell>
          <cell r="I16">
            <v>10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</v>
          </cell>
          <cell r="R16">
            <v>14</v>
          </cell>
          <cell r="S16">
            <v>0</v>
          </cell>
          <cell r="T16">
            <v>4</v>
          </cell>
          <cell r="U16">
            <v>53</v>
          </cell>
        </row>
        <row r="17">
          <cell r="C17">
            <v>159</v>
          </cell>
          <cell r="D17">
            <v>158</v>
          </cell>
          <cell r="E17">
            <v>15</v>
          </cell>
          <cell r="F17">
            <v>84</v>
          </cell>
          <cell r="G17">
            <v>38</v>
          </cell>
          <cell r="H17">
            <v>10</v>
          </cell>
          <cell r="I17">
            <v>10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R17">
            <v>14</v>
          </cell>
          <cell r="S17">
            <v>0</v>
          </cell>
          <cell r="T17">
            <v>4</v>
          </cell>
          <cell r="U17">
            <v>53</v>
          </cell>
        </row>
        <row r="18">
          <cell r="C18">
            <v>136</v>
          </cell>
          <cell r="D18">
            <v>129</v>
          </cell>
          <cell r="E18">
            <v>36</v>
          </cell>
          <cell r="F18">
            <v>58</v>
          </cell>
          <cell r="G18">
            <v>8</v>
          </cell>
          <cell r="H18">
            <v>7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</v>
          </cell>
          <cell r="S18">
            <v>2</v>
          </cell>
          <cell r="T18">
            <v>8</v>
          </cell>
          <cell r="U18">
            <v>72</v>
          </cell>
        </row>
        <row r="19">
          <cell r="C19">
            <v>136</v>
          </cell>
          <cell r="D19">
            <v>129</v>
          </cell>
          <cell r="E19">
            <v>36</v>
          </cell>
          <cell r="F19">
            <v>58</v>
          </cell>
          <cell r="G19">
            <v>8</v>
          </cell>
          <cell r="H19">
            <v>7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</v>
          </cell>
          <cell r="S19">
            <v>2</v>
          </cell>
          <cell r="T19">
            <v>8</v>
          </cell>
          <cell r="U19">
            <v>72</v>
          </cell>
        </row>
        <row r="20">
          <cell r="C20">
            <v>431</v>
          </cell>
          <cell r="D20">
            <v>415</v>
          </cell>
          <cell r="E20">
            <v>21</v>
          </cell>
          <cell r="F20">
            <v>119</v>
          </cell>
          <cell r="G20">
            <v>46</v>
          </cell>
          <cell r="H20">
            <v>28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0</v>
          </cell>
          <cell r="O20">
            <v>15</v>
          </cell>
          <cell r="P20">
            <v>0</v>
          </cell>
          <cell r="Q20">
            <v>0</v>
          </cell>
          <cell r="R20">
            <v>25</v>
          </cell>
          <cell r="S20">
            <v>0</v>
          </cell>
          <cell r="T20">
            <v>2</v>
          </cell>
          <cell r="U20">
            <v>99</v>
          </cell>
        </row>
        <row r="21">
          <cell r="C21">
            <v>431</v>
          </cell>
          <cell r="D21">
            <v>415</v>
          </cell>
          <cell r="E21">
            <v>21</v>
          </cell>
          <cell r="F21">
            <v>119</v>
          </cell>
          <cell r="G21">
            <v>46</v>
          </cell>
          <cell r="H21">
            <v>28</v>
          </cell>
          <cell r="I21">
            <v>12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0</v>
          </cell>
          <cell r="O21">
            <v>15</v>
          </cell>
          <cell r="P21">
            <v>0</v>
          </cell>
          <cell r="Q21">
            <v>0</v>
          </cell>
          <cell r="R21">
            <v>25</v>
          </cell>
          <cell r="S21">
            <v>0</v>
          </cell>
          <cell r="T21">
            <v>2</v>
          </cell>
          <cell r="U21">
            <v>99</v>
          </cell>
        </row>
        <row r="22">
          <cell r="C22">
            <v>713</v>
          </cell>
          <cell r="D22">
            <v>308</v>
          </cell>
          <cell r="E22">
            <v>32</v>
          </cell>
          <cell r="F22">
            <v>69</v>
          </cell>
          <cell r="G22">
            <v>14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4</v>
          </cell>
          <cell r="P22">
            <v>0</v>
          </cell>
          <cell r="Q22">
            <v>0</v>
          </cell>
          <cell r="R22">
            <v>11</v>
          </cell>
          <cell r="S22">
            <v>2</v>
          </cell>
          <cell r="T22">
            <v>10</v>
          </cell>
          <cell r="U22">
            <v>47</v>
          </cell>
        </row>
        <row r="23">
          <cell r="C23">
            <v>713</v>
          </cell>
          <cell r="D23">
            <v>308</v>
          </cell>
          <cell r="E23">
            <v>32</v>
          </cell>
          <cell r="F23">
            <v>69</v>
          </cell>
          <cell r="G23">
            <v>14</v>
          </cell>
          <cell r="H23">
            <v>4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0</v>
          </cell>
          <cell r="O23">
            <v>4</v>
          </cell>
          <cell r="P23">
            <v>0</v>
          </cell>
          <cell r="Q23">
            <v>0</v>
          </cell>
          <cell r="R23">
            <v>11</v>
          </cell>
          <cell r="S23">
            <v>2</v>
          </cell>
          <cell r="T23">
            <v>10</v>
          </cell>
          <cell r="U23">
            <v>47</v>
          </cell>
        </row>
        <row r="24">
          <cell r="C24">
            <v>904</v>
          </cell>
          <cell r="D24">
            <v>279</v>
          </cell>
          <cell r="E24">
            <v>31</v>
          </cell>
          <cell r="F24">
            <v>110</v>
          </cell>
          <cell r="G24">
            <v>7</v>
          </cell>
          <cell r="H24">
            <v>18</v>
          </cell>
          <cell r="I24">
            <v>13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</v>
          </cell>
          <cell r="S24">
            <v>0</v>
          </cell>
          <cell r="T24">
            <v>2</v>
          </cell>
          <cell r="U24">
            <v>38</v>
          </cell>
        </row>
        <row r="25">
          <cell r="C25">
            <v>904</v>
          </cell>
          <cell r="D25">
            <v>279</v>
          </cell>
          <cell r="E25">
            <v>31</v>
          </cell>
          <cell r="F25">
            <v>110</v>
          </cell>
          <cell r="G25">
            <v>7</v>
          </cell>
          <cell r="H25">
            <v>18</v>
          </cell>
          <cell r="I25">
            <v>13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16</v>
          </cell>
          <cell r="S25">
            <v>0</v>
          </cell>
          <cell r="T25">
            <v>2</v>
          </cell>
          <cell r="U25">
            <v>38</v>
          </cell>
        </row>
        <row r="26">
          <cell r="C26">
            <v>161</v>
          </cell>
          <cell r="D26">
            <v>194</v>
          </cell>
          <cell r="E26">
            <v>30</v>
          </cell>
          <cell r="F26">
            <v>52</v>
          </cell>
          <cell r="G26">
            <v>4</v>
          </cell>
          <cell r="H26">
            <v>11</v>
          </cell>
          <cell r="I26">
            <v>17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0</v>
          </cell>
          <cell r="T26">
            <v>0</v>
          </cell>
          <cell r="U26">
            <v>13</v>
          </cell>
        </row>
        <row r="27">
          <cell r="C27">
            <v>161</v>
          </cell>
          <cell r="D27">
            <v>194</v>
          </cell>
          <cell r="E27">
            <v>30</v>
          </cell>
          <cell r="F27">
            <v>52</v>
          </cell>
          <cell r="G27">
            <v>4</v>
          </cell>
          <cell r="H27">
            <v>11</v>
          </cell>
          <cell r="I27">
            <v>17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0</v>
          </cell>
          <cell r="T27">
            <v>0</v>
          </cell>
          <cell r="U27">
            <v>13</v>
          </cell>
        </row>
      </sheetData>
      <sheetData sheetId="15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>
            <v>1</v>
          </cell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>
            <v>1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>
            <v>1</v>
          </cell>
          <cell r="S12"/>
          <cell r="T12"/>
          <cell r="U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>
            <v>1</v>
          </cell>
          <cell r="S13"/>
          <cell r="T13"/>
          <cell r="U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</sheetData>
      <sheetData sheetId="1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7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>
            <v>1</v>
          </cell>
          <cell r="R4"/>
          <cell r="S4"/>
          <cell r="T4"/>
          <cell r="U4">
            <v>1</v>
          </cell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>
            <v>6</v>
          </cell>
          <cell r="R5"/>
          <cell r="S5"/>
          <cell r="T5"/>
          <cell r="U5">
            <v>9</v>
          </cell>
        </row>
        <row r="6">
          <cell r="C6">
            <v>8</v>
          </cell>
          <cell r="D6"/>
          <cell r="E6">
            <v>10</v>
          </cell>
          <cell r="F6">
            <v>5</v>
          </cell>
          <cell r="G6">
            <v>1</v>
          </cell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>
            <v>1</v>
          </cell>
        </row>
        <row r="7">
          <cell r="C7">
            <v>8</v>
          </cell>
          <cell r="D7"/>
          <cell r="E7">
            <v>10</v>
          </cell>
          <cell r="F7">
            <v>5</v>
          </cell>
          <cell r="G7">
            <v>1</v>
          </cell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>
            <v>2</v>
          </cell>
        </row>
        <row r="8">
          <cell r="C8">
            <v>7</v>
          </cell>
          <cell r="D8"/>
          <cell r="E8"/>
          <cell r="F8">
            <v>2</v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C9">
            <v>11</v>
          </cell>
          <cell r="D9"/>
          <cell r="E9"/>
          <cell r="F9">
            <v>2</v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>
            <v>4</v>
          </cell>
          <cell r="D12"/>
          <cell r="E12"/>
          <cell r="F12">
            <v>3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C13">
            <v>4</v>
          </cell>
          <cell r="D13"/>
          <cell r="E13"/>
          <cell r="F13">
            <v>3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>
            <v>2</v>
          </cell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>
            <v>4</v>
          </cell>
          <cell r="S21"/>
          <cell r="T21"/>
          <cell r="U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>
            <v>2</v>
          </cell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>
            <v>1</v>
          </cell>
          <cell r="S26"/>
          <cell r="T26"/>
          <cell r="U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1</v>
          </cell>
          <cell r="S27"/>
          <cell r="T27"/>
          <cell r="U2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1"/>
  <sheetViews>
    <sheetView tabSelected="1" topLeftCell="J34" workbookViewId="0">
      <selection activeCell="F61" sqref="F61"/>
    </sheetView>
  </sheetViews>
  <sheetFormatPr defaultRowHeight="18.75" x14ac:dyDescent="0.4"/>
  <cols>
    <col min="1" max="2" width="3.125" customWidth="1"/>
    <col min="4" max="4" width="10" customWidth="1"/>
    <col min="5" max="6" width="9.125" bestFit="1" customWidth="1"/>
    <col min="7" max="7" width="9.375" bestFit="1" customWidth="1"/>
    <col min="8" max="9" width="9.125" bestFit="1" customWidth="1"/>
    <col min="10" max="10" width="9.375" bestFit="1" customWidth="1"/>
    <col min="11" max="21" width="9.125" bestFit="1" customWidth="1"/>
    <col min="24" max="24" width="10.125" customWidth="1"/>
    <col min="25" max="25" width="9.875" bestFit="1" customWidth="1"/>
  </cols>
  <sheetData>
    <row r="1" spans="2:26" ht="19.5" thickBot="1" x14ac:dyDescent="0.45">
      <c r="B1" t="s">
        <v>0</v>
      </c>
      <c r="Z1" s="1" t="s">
        <v>1</v>
      </c>
    </row>
    <row r="2" spans="2:26" ht="13.5" customHeight="1" x14ac:dyDescent="0.4">
      <c r="B2" s="212" t="s">
        <v>2</v>
      </c>
      <c r="C2" s="219"/>
      <c r="D2" s="222" t="s">
        <v>3</v>
      </c>
      <c r="E2" s="224" t="s">
        <v>4</v>
      </c>
      <c r="F2" s="219"/>
      <c r="G2" s="219"/>
      <c r="H2" s="219"/>
      <c r="I2" s="219"/>
      <c r="J2" s="219"/>
      <c r="K2" s="219"/>
      <c r="L2" s="219"/>
      <c r="M2" s="219"/>
      <c r="N2" s="219"/>
      <c r="O2" s="225"/>
      <c r="P2" s="226" t="s">
        <v>5</v>
      </c>
      <c r="Q2" s="219"/>
      <c r="R2" s="219"/>
      <c r="S2" s="227"/>
      <c r="T2" s="224" t="s">
        <v>6</v>
      </c>
      <c r="U2" s="225"/>
      <c r="V2" s="2" t="s">
        <v>7</v>
      </c>
      <c r="W2" s="228" t="s">
        <v>8</v>
      </c>
      <c r="X2" s="210" t="s">
        <v>9</v>
      </c>
      <c r="Y2" s="212" t="s">
        <v>10</v>
      </c>
      <c r="Z2" s="214" t="s">
        <v>11</v>
      </c>
    </row>
    <row r="3" spans="2:26" ht="19.5" thickBot="1" x14ac:dyDescent="0.45">
      <c r="B3" s="213"/>
      <c r="C3" s="221"/>
      <c r="D3" s="223"/>
      <c r="E3" s="3" t="s">
        <v>12</v>
      </c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4" t="s">
        <v>18</v>
      </c>
      <c r="L3" s="4" t="s">
        <v>19</v>
      </c>
      <c r="M3" s="5" t="s">
        <v>20</v>
      </c>
      <c r="N3" s="4" t="s">
        <v>21</v>
      </c>
      <c r="O3" s="6" t="s">
        <v>22</v>
      </c>
      <c r="P3" s="7" t="s">
        <v>23</v>
      </c>
      <c r="Q3" s="4" t="s">
        <v>24</v>
      </c>
      <c r="R3" s="4" t="s">
        <v>25</v>
      </c>
      <c r="S3" s="8" t="s">
        <v>26</v>
      </c>
      <c r="T3" s="3" t="s">
        <v>27</v>
      </c>
      <c r="U3" s="6" t="s">
        <v>28</v>
      </c>
      <c r="V3" s="9" t="s">
        <v>29</v>
      </c>
      <c r="W3" s="229"/>
      <c r="X3" s="211"/>
      <c r="Y3" s="213"/>
      <c r="Z3" s="215"/>
    </row>
    <row r="4" spans="2:26" x14ac:dyDescent="0.4">
      <c r="B4" s="216" t="s">
        <v>30</v>
      </c>
      <c r="C4" s="219" t="s">
        <v>31</v>
      </c>
      <c r="D4" s="10" t="s">
        <v>32</v>
      </c>
      <c r="E4" s="11">
        <f>SUM([1]室蘭市:むかわ町!C4)</f>
        <v>10640</v>
      </c>
      <c r="F4" s="12">
        <f>SUM([1]室蘭市:むかわ町!D4)</f>
        <v>15496</v>
      </c>
      <c r="G4" s="12">
        <f>SUM([1]室蘭市:むかわ町!E4)</f>
        <v>24887</v>
      </c>
      <c r="H4" s="12">
        <f>SUM([1]室蘭市:むかわ町!F4)</f>
        <v>5252</v>
      </c>
      <c r="I4" s="12">
        <f>SUM([1]室蘭市:むかわ町!G4)</f>
        <v>1227</v>
      </c>
      <c r="J4" s="12">
        <f>SUM([1]室蘭市:むかわ町!H4)</f>
        <v>2328</v>
      </c>
      <c r="K4" s="12">
        <f>SUM([1]室蘭市:むかわ町!I4)</f>
        <v>4375</v>
      </c>
      <c r="L4" s="12">
        <f>SUM([1]室蘭市:むかわ町!J4)</f>
        <v>13</v>
      </c>
      <c r="M4" s="12">
        <f>SUM([1]室蘭市:むかわ町!K4)</f>
        <v>248</v>
      </c>
      <c r="N4" s="12">
        <f>SUM([1]室蘭市:むかわ町!L4)</f>
        <v>241</v>
      </c>
      <c r="O4" s="13">
        <f>SUM([1]室蘭市:むかわ町!M4)</f>
        <v>25</v>
      </c>
      <c r="P4" s="14">
        <f>SUM([1]室蘭市:むかわ町!N4)</f>
        <v>95</v>
      </c>
      <c r="Q4" s="12">
        <f>SUM([1]室蘭市:むかわ町!O4)</f>
        <v>50</v>
      </c>
      <c r="R4" s="12">
        <f>SUM([1]室蘭市:むかわ町!P4)</f>
        <v>35</v>
      </c>
      <c r="S4" s="15">
        <f>SUM([1]室蘭市:むかわ町!Q4)</f>
        <v>23</v>
      </c>
      <c r="T4" s="16">
        <f>SUM([1]室蘭市:むかわ町!R4)</f>
        <v>410</v>
      </c>
      <c r="U4" s="13">
        <f>SUM([1]室蘭市:むかわ町!S4)</f>
        <v>31</v>
      </c>
      <c r="V4" s="17">
        <f>SUM([1]室蘭市:むかわ町!T4)</f>
        <v>155</v>
      </c>
      <c r="W4" s="18">
        <f>SUM([1]室蘭市:むかわ町!U4)</f>
        <v>2724</v>
      </c>
      <c r="X4" s="19">
        <f t="shared" ref="X4:X15" si="0">SUM(E4:W4)</f>
        <v>68255</v>
      </c>
      <c r="Y4" s="20">
        <v>69459</v>
      </c>
      <c r="Z4" s="21">
        <f t="shared" ref="Z4:Z17" si="1">IF(OR(Y4=0,Y4=""),"-",+X4/Y4)</f>
        <v>0.98266603319944135</v>
      </c>
    </row>
    <row r="5" spans="2:26" x14ac:dyDescent="0.4">
      <c r="B5" s="217"/>
      <c r="C5" s="220"/>
      <c r="D5" s="22" t="s">
        <v>33</v>
      </c>
      <c r="E5" s="23">
        <f>SUM([1]室蘭市:むかわ町!C5)</f>
        <v>11265</v>
      </c>
      <c r="F5" s="24">
        <f>SUM([1]室蘭市:むかわ町!D5)</f>
        <v>16087</v>
      </c>
      <c r="G5" s="24">
        <f>SUM([1]室蘭市:むかわ町!E5)</f>
        <v>25459</v>
      </c>
      <c r="H5" s="24">
        <f>SUM([1]室蘭市:むかわ町!F5)</f>
        <v>5728</v>
      </c>
      <c r="I5" s="24">
        <f>SUM([1]室蘭市:むかわ町!G5)</f>
        <v>1301</v>
      </c>
      <c r="J5" s="24">
        <f>SUM([1]室蘭市:むかわ町!H5)</f>
        <v>2428</v>
      </c>
      <c r="K5" s="24">
        <f>SUM([1]室蘭市:むかわ町!I5)</f>
        <v>4470</v>
      </c>
      <c r="L5" s="24">
        <f>SUM([1]室蘭市:むかわ町!J5)</f>
        <v>13</v>
      </c>
      <c r="M5" s="24">
        <f>SUM([1]室蘭市:むかわ町!K5)</f>
        <v>248</v>
      </c>
      <c r="N5" s="24">
        <f>SUM([1]室蘭市:むかわ町!L5)</f>
        <v>241</v>
      </c>
      <c r="O5" s="25">
        <f>SUM([1]室蘭市:むかわ町!M5)</f>
        <v>25</v>
      </c>
      <c r="P5" s="26">
        <f>SUM([1]室蘭市:むかわ町!N5)</f>
        <v>95</v>
      </c>
      <c r="Q5" s="24">
        <f>SUM([1]室蘭市:むかわ町!O5)</f>
        <v>54</v>
      </c>
      <c r="R5" s="24">
        <f>SUM([1]室蘭市:むかわ町!P5)</f>
        <v>41</v>
      </c>
      <c r="S5" s="27">
        <f>SUM([1]室蘭市:むかわ町!Q5)</f>
        <v>32</v>
      </c>
      <c r="T5" s="28">
        <f>SUM([1]室蘭市:むかわ町!R5)</f>
        <v>430</v>
      </c>
      <c r="U5" s="25">
        <f>SUM([1]室蘭市:むかわ町!S5)</f>
        <v>37</v>
      </c>
      <c r="V5" s="29">
        <f>SUM([1]室蘭市:むかわ町!T5)</f>
        <v>189</v>
      </c>
      <c r="W5" s="30">
        <f>SUM([1]室蘭市:むかわ町!U5)</f>
        <v>2772</v>
      </c>
      <c r="X5" s="31">
        <f t="shared" si="0"/>
        <v>70915</v>
      </c>
      <c r="Y5" s="32">
        <v>70982</v>
      </c>
      <c r="Z5" s="33">
        <f t="shared" si="1"/>
        <v>0.99905609872925527</v>
      </c>
    </row>
    <row r="6" spans="2:26" x14ac:dyDescent="0.4">
      <c r="B6" s="217"/>
      <c r="C6" s="220" t="s">
        <v>34</v>
      </c>
      <c r="D6" s="34" t="s">
        <v>32</v>
      </c>
      <c r="E6" s="35">
        <f>SUM([1]室蘭市:むかわ町!C6)</f>
        <v>12193</v>
      </c>
      <c r="F6" s="36">
        <f>SUM([1]室蘭市:むかわ町!D6)</f>
        <v>17672</v>
      </c>
      <c r="G6" s="36">
        <f>SUM([1]室蘭市:むかわ町!E6)</f>
        <v>23511</v>
      </c>
      <c r="H6" s="36">
        <f>SUM([1]室蘭市:むかわ町!F6)</f>
        <v>6372</v>
      </c>
      <c r="I6" s="36">
        <f>SUM([1]室蘭市:むかわ町!G6)</f>
        <v>3136</v>
      </c>
      <c r="J6" s="36">
        <f>SUM([1]室蘭市:むかわ町!H6)</f>
        <v>3249</v>
      </c>
      <c r="K6" s="36">
        <f>SUM([1]室蘭市:むかわ町!I6)</f>
        <v>2177</v>
      </c>
      <c r="L6" s="36">
        <f>SUM([1]室蘭市:むかわ町!J6)</f>
        <v>5</v>
      </c>
      <c r="M6" s="36">
        <f>SUM([1]室蘭市:むかわ町!K6)</f>
        <v>605</v>
      </c>
      <c r="N6" s="36">
        <f>SUM([1]室蘭市:むかわ町!L6)</f>
        <v>476</v>
      </c>
      <c r="O6" s="37">
        <f>SUM([1]室蘭市:むかわ町!M6)</f>
        <v>227</v>
      </c>
      <c r="P6" s="38">
        <f>SUM([1]室蘭市:むかわ町!N6)</f>
        <v>148</v>
      </c>
      <c r="Q6" s="36">
        <f>SUM([1]室蘭市:むかわ町!O6)</f>
        <v>117</v>
      </c>
      <c r="R6" s="36">
        <f>SUM([1]室蘭市:むかわ町!P6)</f>
        <v>87</v>
      </c>
      <c r="S6" s="39">
        <f>SUM([1]室蘭市:むかわ町!Q6)</f>
        <v>67</v>
      </c>
      <c r="T6" s="40">
        <f>SUM([1]室蘭市:むかわ町!R6)</f>
        <v>831</v>
      </c>
      <c r="U6" s="37">
        <f>SUM([1]室蘭市:むかわ町!S6)</f>
        <v>124</v>
      </c>
      <c r="V6" s="41">
        <f>SUM([1]室蘭市:むかわ町!T6)</f>
        <v>237</v>
      </c>
      <c r="W6" s="42">
        <f>SUM([1]室蘭市:むかわ町!U6)</f>
        <v>3259</v>
      </c>
      <c r="X6" s="43">
        <f t="shared" si="0"/>
        <v>74493</v>
      </c>
      <c r="Y6" s="44">
        <v>72308</v>
      </c>
      <c r="Z6" s="45">
        <f t="shared" si="1"/>
        <v>1.0302179565193339</v>
      </c>
    </row>
    <row r="7" spans="2:26" x14ac:dyDescent="0.4">
      <c r="B7" s="217"/>
      <c r="C7" s="220"/>
      <c r="D7" s="22" t="s">
        <v>33</v>
      </c>
      <c r="E7" s="23">
        <f>SUM([1]室蘭市:むかわ町!C7)</f>
        <v>13030</v>
      </c>
      <c r="F7" s="24">
        <f>SUM([1]室蘭市:むかわ町!D7)</f>
        <v>17983</v>
      </c>
      <c r="G7" s="24">
        <f>SUM([1]室蘭市:むかわ町!E7)</f>
        <v>24003</v>
      </c>
      <c r="H7" s="24">
        <f>SUM([1]室蘭市:むかわ町!F7)</f>
        <v>6898</v>
      </c>
      <c r="I7" s="24">
        <f>SUM([1]室蘭市:むかわ町!G7)</f>
        <v>3278</v>
      </c>
      <c r="J7" s="24">
        <f>SUM([1]室蘭市:むかわ町!H7)</f>
        <v>3282</v>
      </c>
      <c r="K7" s="24">
        <f>SUM([1]室蘭市:むかわ町!I7)</f>
        <v>2233</v>
      </c>
      <c r="L7" s="24">
        <f>SUM([1]室蘭市:むかわ町!J7)</f>
        <v>5</v>
      </c>
      <c r="M7" s="24">
        <f>SUM([1]室蘭市:むかわ町!K7)</f>
        <v>609</v>
      </c>
      <c r="N7" s="24">
        <f>SUM([1]室蘭市:むかわ町!L7)</f>
        <v>491</v>
      </c>
      <c r="O7" s="25">
        <f>SUM([1]室蘭市:むかわ町!M7)</f>
        <v>227</v>
      </c>
      <c r="P7" s="26">
        <f>SUM([1]室蘭市:むかわ町!N7)</f>
        <v>153</v>
      </c>
      <c r="Q7" s="24">
        <f>SUM([1]室蘭市:むかわ町!O7)</f>
        <v>119</v>
      </c>
      <c r="R7" s="24">
        <f>SUM([1]室蘭市:むかわ町!P7)</f>
        <v>152</v>
      </c>
      <c r="S7" s="27">
        <f>SUM([1]室蘭市:むかわ町!Q7)</f>
        <v>71</v>
      </c>
      <c r="T7" s="28">
        <f>SUM([1]室蘭市:むかわ町!R7)</f>
        <v>886</v>
      </c>
      <c r="U7" s="25">
        <f>SUM([1]室蘭市:むかわ町!S7)</f>
        <v>134</v>
      </c>
      <c r="V7" s="29">
        <f>SUM([1]室蘭市:むかわ町!T7)</f>
        <v>280</v>
      </c>
      <c r="W7" s="30">
        <f>SUM([1]室蘭市:むかわ町!U7)</f>
        <v>3383</v>
      </c>
      <c r="X7" s="31">
        <f t="shared" si="0"/>
        <v>77217</v>
      </c>
      <c r="Y7" s="32">
        <v>74740</v>
      </c>
      <c r="Z7" s="33">
        <f t="shared" si="1"/>
        <v>1.0331415573989831</v>
      </c>
    </row>
    <row r="8" spans="2:26" x14ac:dyDescent="0.4">
      <c r="B8" s="217"/>
      <c r="C8" s="220" t="s">
        <v>35</v>
      </c>
      <c r="D8" s="34" t="s">
        <v>32</v>
      </c>
      <c r="E8" s="35">
        <f>SUM([1]室蘭市:むかわ町!C8)</f>
        <v>10941</v>
      </c>
      <c r="F8" s="36">
        <f>SUM([1]室蘭市:むかわ町!D8)</f>
        <v>20390</v>
      </c>
      <c r="G8" s="36">
        <f>SUM([1]室蘭市:むかわ町!E8)</f>
        <v>23057</v>
      </c>
      <c r="H8" s="36">
        <f>SUM([1]室蘭市:むかわ町!F8)</f>
        <v>5675</v>
      </c>
      <c r="I8" s="36">
        <f>SUM([1]室蘭市:むかわ町!G8)</f>
        <v>3569</v>
      </c>
      <c r="J8" s="36">
        <f>SUM([1]室蘭市:むかわ町!H8)</f>
        <v>3376</v>
      </c>
      <c r="K8" s="36">
        <f>SUM([1]室蘭市:むかわ町!I8)</f>
        <v>1384</v>
      </c>
      <c r="L8" s="36">
        <f>SUM([1]室蘭市:むかわ町!J8)</f>
        <v>7</v>
      </c>
      <c r="M8" s="36">
        <f>SUM([1]室蘭市:むかわ町!K8)</f>
        <v>574</v>
      </c>
      <c r="N8" s="36">
        <f>SUM([1]室蘭市:むかわ町!L8)</f>
        <v>330</v>
      </c>
      <c r="O8" s="37">
        <f>SUM([1]室蘭市:むかわ町!M8)</f>
        <v>74</v>
      </c>
      <c r="P8" s="38">
        <f>SUM([1]室蘭市:むかわ町!N8)</f>
        <v>114</v>
      </c>
      <c r="Q8" s="36">
        <f>SUM([1]室蘭市:むかわ町!O8)</f>
        <v>65</v>
      </c>
      <c r="R8" s="36">
        <f>SUM([1]室蘭市:むかわ町!P8)</f>
        <v>84</v>
      </c>
      <c r="S8" s="39">
        <f>SUM([1]室蘭市:むかわ町!Q8)</f>
        <v>99</v>
      </c>
      <c r="T8" s="40">
        <f>SUM([1]室蘭市:むかわ町!R8)</f>
        <v>778</v>
      </c>
      <c r="U8" s="37">
        <f>SUM([1]室蘭市:むかわ町!S8)</f>
        <v>58</v>
      </c>
      <c r="V8" s="41">
        <f>SUM([1]室蘭市:むかわ町!T8)</f>
        <v>206</v>
      </c>
      <c r="W8" s="42">
        <f>SUM([1]室蘭市:むかわ町!U8)</f>
        <v>4366</v>
      </c>
      <c r="X8" s="43">
        <f t="shared" si="0"/>
        <v>75147</v>
      </c>
      <c r="Y8" s="44">
        <v>75795</v>
      </c>
      <c r="Z8" s="45">
        <f t="shared" si="1"/>
        <v>0.99145062339204437</v>
      </c>
    </row>
    <row r="9" spans="2:26" x14ac:dyDescent="0.4">
      <c r="B9" s="217"/>
      <c r="C9" s="220"/>
      <c r="D9" s="22" t="s">
        <v>33</v>
      </c>
      <c r="E9" s="23">
        <f>SUM([1]室蘭市:むかわ町!C9)</f>
        <v>11741</v>
      </c>
      <c r="F9" s="24">
        <f>SUM([1]室蘭市:むかわ町!D9)</f>
        <v>20991</v>
      </c>
      <c r="G9" s="24">
        <f>SUM([1]室蘭市:むかわ町!E9)</f>
        <v>23413</v>
      </c>
      <c r="H9" s="24">
        <f>SUM([1]室蘭市:むかわ町!F9)</f>
        <v>5893</v>
      </c>
      <c r="I9" s="24">
        <f>SUM([1]室蘭市:むかわ町!G9)</f>
        <v>3776</v>
      </c>
      <c r="J9" s="24">
        <f>SUM([1]室蘭市:むかわ町!H9)</f>
        <v>3420</v>
      </c>
      <c r="K9" s="24">
        <f>SUM([1]室蘭市:むかわ町!I9)</f>
        <v>1410</v>
      </c>
      <c r="L9" s="24">
        <f>SUM([1]室蘭市:むかわ町!J9)</f>
        <v>7</v>
      </c>
      <c r="M9" s="24">
        <f>SUM([1]室蘭市:むかわ町!K9)</f>
        <v>583</v>
      </c>
      <c r="N9" s="24">
        <f>SUM([1]室蘭市:むかわ町!L9)</f>
        <v>330</v>
      </c>
      <c r="O9" s="25">
        <f>SUM([1]室蘭市:むかわ町!M9)</f>
        <v>74</v>
      </c>
      <c r="P9" s="26">
        <f>SUM([1]室蘭市:むかわ町!N9)</f>
        <v>134</v>
      </c>
      <c r="Q9" s="24">
        <f>SUM([1]室蘭市:むかわ町!O9)</f>
        <v>75</v>
      </c>
      <c r="R9" s="24">
        <f>SUM([1]室蘭市:むかわ町!P9)</f>
        <v>86</v>
      </c>
      <c r="S9" s="27">
        <f>SUM([1]室蘭市:むかわ町!Q9)</f>
        <v>101</v>
      </c>
      <c r="T9" s="28">
        <f>SUM([1]室蘭市:むかわ町!R9)</f>
        <v>816</v>
      </c>
      <c r="U9" s="25">
        <f>SUM([1]室蘭市:むかわ町!S9)</f>
        <v>62</v>
      </c>
      <c r="V9" s="29">
        <f>SUM([1]室蘭市:むかわ町!T9)</f>
        <v>239</v>
      </c>
      <c r="W9" s="30">
        <f>SUM([1]室蘭市:むかわ町!U9)</f>
        <v>4496</v>
      </c>
      <c r="X9" s="31">
        <f t="shared" si="0"/>
        <v>77647</v>
      </c>
      <c r="Y9" s="32">
        <v>78327</v>
      </c>
      <c r="Z9" s="33">
        <f t="shared" si="1"/>
        <v>0.99131844702337635</v>
      </c>
    </row>
    <row r="10" spans="2:26" x14ac:dyDescent="0.4">
      <c r="B10" s="217"/>
      <c r="C10" s="220" t="s">
        <v>36</v>
      </c>
      <c r="D10" s="34" t="s">
        <v>32</v>
      </c>
      <c r="E10" s="35">
        <f>SUM([1]室蘭市:むかわ町!C10)</f>
        <v>17019</v>
      </c>
      <c r="F10" s="36">
        <f>SUM([1]室蘭市:むかわ町!D10)</f>
        <v>21357</v>
      </c>
      <c r="G10" s="36">
        <f>SUM([1]室蘭市:むかわ町!E10)</f>
        <v>27155</v>
      </c>
      <c r="H10" s="36">
        <f>SUM([1]室蘭市:むかわ町!F10)</f>
        <v>8574</v>
      </c>
      <c r="I10" s="36">
        <f>SUM([1]室蘭市:むかわ町!G10)</f>
        <v>2796</v>
      </c>
      <c r="J10" s="36">
        <f>SUM([1]室蘭市:むかわ町!H10)</f>
        <v>2900</v>
      </c>
      <c r="K10" s="36">
        <f>SUM([1]室蘭市:むかわ町!I10)</f>
        <v>3505</v>
      </c>
      <c r="L10" s="36">
        <f>SUM([1]室蘭市:むかわ町!J10)</f>
        <v>4</v>
      </c>
      <c r="M10" s="36">
        <f>SUM([1]室蘭市:むかわ町!K10)</f>
        <v>839</v>
      </c>
      <c r="N10" s="36">
        <f>SUM([1]室蘭市:むかわ町!L10)</f>
        <v>917</v>
      </c>
      <c r="O10" s="37">
        <f>SUM([1]室蘭市:むかわ町!M10)</f>
        <v>58</v>
      </c>
      <c r="P10" s="38">
        <f>SUM([1]室蘭市:むかわ町!N10)</f>
        <v>143</v>
      </c>
      <c r="Q10" s="36">
        <f>SUM([1]室蘭市:むかわ町!O10)</f>
        <v>91</v>
      </c>
      <c r="R10" s="36">
        <f>SUM([1]室蘭市:むかわ町!P10)</f>
        <v>119</v>
      </c>
      <c r="S10" s="39">
        <f>SUM([1]室蘭市:むかわ町!Q10)</f>
        <v>79</v>
      </c>
      <c r="T10" s="40">
        <f>SUM([1]室蘭市:むかわ町!R10)</f>
        <v>1279</v>
      </c>
      <c r="U10" s="37">
        <f>SUM([1]室蘭市:むかわ町!S10)</f>
        <v>121</v>
      </c>
      <c r="V10" s="41">
        <f>SUM([1]室蘭市:むかわ町!T10)</f>
        <v>488</v>
      </c>
      <c r="W10" s="42">
        <f>SUM([1]室蘭市:むかわ町!U10)</f>
        <v>6119</v>
      </c>
      <c r="X10" s="43">
        <f t="shared" si="0"/>
        <v>93563</v>
      </c>
      <c r="Y10" s="44">
        <v>95858</v>
      </c>
      <c r="Z10" s="45">
        <f t="shared" si="1"/>
        <v>0.97605833628909433</v>
      </c>
    </row>
    <row r="11" spans="2:26" x14ac:dyDescent="0.4">
      <c r="B11" s="217"/>
      <c r="C11" s="220"/>
      <c r="D11" s="22" t="s">
        <v>33</v>
      </c>
      <c r="E11" s="23">
        <f>SUM([1]室蘭市:むかわ町!C11)</f>
        <v>18579</v>
      </c>
      <c r="F11" s="24">
        <f>SUM([1]室蘭市:むかわ町!D11)</f>
        <v>21749</v>
      </c>
      <c r="G11" s="24">
        <f>SUM([1]室蘭市:むかわ町!E11)</f>
        <v>27805</v>
      </c>
      <c r="H11" s="24">
        <f>SUM([1]室蘭市:むかわ町!F11)</f>
        <v>9066</v>
      </c>
      <c r="I11" s="24">
        <f>SUM([1]室蘭市:むかわ町!G11)</f>
        <v>2918</v>
      </c>
      <c r="J11" s="24">
        <f>SUM([1]室蘭市:むかわ町!H11)</f>
        <v>2950</v>
      </c>
      <c r="K11" s="24">
        <f>SUM([1]室蘭市:むかわ町!I11)</f>
        <v>3576</v>
      </c>
      <c r="L11" s="24">
        <f>SUM([1]室蘭市:むかわ町!J11)</f>
        <v>7</v>
      </c>
      <c r="M11" s="24">
        <f>SUM([1]室蘭市:むかわ町!K11)</f>
        <v>858</v>
      </c>
      <c r="N11" s="24">
        <f>SUM([1]室蘭市:むかわ町!L11)</f>
        <v>938</v>
      </c>
      <c r="O11" s="25">
        <f>SUM([1]室蘭市:むかわ町!M11)</f>
        <v>58</v>
      </c>
      <c r="P11" s="26">
        <f>SUM([1]室蘭市:むかわ町!N11)</f>
        <v>155</v>
      </c>
      <c r="Q11" s="24">
        <f>SUM([1]室蘭市:むかわ町!O11)</f>
        <v>110</v>
      </c>
      <c r="R11" s="24">
        <f>SUM([1]室蘭市:むかわ町!P11)</f>
        <v>138</v>
      </c>
      <c r="S11" s="27">
        <f>SUM([1]室蘭市:むかわ町!Q11)</f>
        <v>96</v>
      </c>
      <c r="T11" s="28">
        <f>SUM([1]室蘭市:むかわ町!R11)</f>
        <v>1357</v>
      </c>
      <c r="U11" s="25">
        <f>SUM([1]室蘭市:むかわ町!S11)</f>
        <v>125</v>
      </c>
      <c r="V11" s="29">
        <f>SUM([1]室蘭市:むかわ町!T11)</f>
        <v>601</v>
      </c>
      <c r="W11" s="30">
        <f>SUM([1]室蘭市:むかわ町!U11)</f>
        <v>6305</v>
      </c>
      <c r="X11" s="31">
        <f t="shared" si="0"/>
        <v>97391</v>
      </c>
      <c r="Y11" s="32">
        <v>99599</v>
      </c>
      <c r="Z11" s="33">
        <f t="shared" si="1"/>
        <v>0.97783110272191487</v>
      </c>
    </row>
    <row r="12" spans="2:26" x14ac:dyDescent="0.4">
      <c r="B12" s="217"/>
      <c r="C12" s="220" t="s">
        <v>37</v>
      </c>
      <c r="D12" s="34" t="s">
        <v>32</v>
      </c>
      <c r="E12" s="35">
        <f>SUM([1]室蘭市:むかわ町!C12)</f>
        <v>16885</v>
      </c>
      <c r="F12" s="36">
        <f>SUM([1]室蘭市:むかわ町!D12)</f>
        <v>23274</v>
      </c>
      <c r="G12" s="36">
        <f>SUM([1]室蘭市:むかわ町!E12)</f>
        <v>23279</v>
      </c>
      <c r="H12" s="36">
        <f>SUM([1]室蘭市:むかわ町!F12)</f>
        <v>7187</v>
      </c>
      <c r="I12" s="36">
        <f>SUM([1]室蘭市:むかわ町!G12)</f>
        <v>1256</v>
      </c>
      <c r="J12" s="36">
        <f>SUM([1]室蘭市:むかわ町!H12)</f>
        <v>1212</v>
      </c>
      <c r="K12" s="36">
        <f>SUM([1]室蘭市:むかわ町!I12)</f>
        <v>1537</v>
      </c>
      <c r="L12" s="36">
        <f>SUM([1]室蘭市:むかわ町!J12)</f>
        <v>10</v>
      </c>
      <c r="M12" s="36">
        <f>SUM([1]室蘭市:むかわ町!K12)</f>
        <v>757</v>
      </c>
      <c r="N12" s="36">
        <f>SUM([1]室蘭市:むかわ町!L12)</f>
        <v>614</v>
      </c>
      <c r="O12" s="37">
        <f>SUM([1]室蘭市:むかわ町!M12)</f>
        <v>161</v>
      </c>
      <c r="P12" s="38">
        <f>SUM([1]室蘭市:むかわ町!N12)</f>
        <v>143</v>
      </c>
      <c r="Q12" s="36">
        <f>SUM([1]室蘭市:むかわ町!O12)</f>
        <v>111</v>
      </c>
      <c r="R12" s="36">
        <f>SUM([1]室蘭市:むかわ町!P12)</f>
        <v>143</v>
      </c>
      <c r="S12" s="39">
        <f>SUM([1]室蘭市:むかわ町!Q12)</f>
        <v>71</v>
      </c>
      <c r="T12" s="40">
        <f>SUM([1]室蘭市:むかわ町!R12)</f>
        <v>661</v>
      </c>
      <c r="U12" s="37">
        <f>SUM([1]室蘭市:むかわ町!S12)</f>
        <v>136</v>
      </c>
      <c r="V12" s="41">
        <f>SUM([1]室蘭市:むかわ町!T12)</f>
        <v>294</v>
      </c>
      <c r="W12" s="42">
        <f>SUM([1]室蘭市:むかわ町!U12)</f>
        <v>4980</v>
      </c>
      <c r="X12" s="43">
        <f t="shared" si="0"/>
        <v>82711</v>
      </c>
      <c r="Y12" s="44">
        <v>84926</v>
      </c>
      <c r="Z12" s="45">
        <f t="shared" si="1"/>
        <v>0.97391847019758382</v>
      </c>
    </row>
    <row r="13" spans="2:26" x14ac:dyDescent="0.4">
      <c r="B13" s="217"/>
      <c r="C13" s="220"/>
      <c r="D13" s="22" t="s">
        <v>33</v>
      </c>
      <c r="E13" s="23">
        <f>SUM([1]室蘭市:むかわ町!C13)</f>
        <v>18489</v>
      </c>
      <c r="F13" s="24">
        <f>SUM([1]室蘭市:むかわ町!D13)</f>
        <v>24852</v>
      </c>
      <c r="G13" s="24">
        <f>SUM([1]室蘭市:むかわ町!E13)</f>
        <v>23832</v>
      </c>
      <c r="H13" s="24">
        <f>SUM([1]室蘭市:むかわ町!F13)</f>
        <v>7693</v>
      </c>
      <c r="I13" s="24">
        <f>SUM([1]室蘭市:むかわ町!G13)</f>
        <v>1327</v>
      </c>
      <c r="J13" s="24">
        <f>SUM([1]室蘭市:むかわ町!H13)</f>
        <v>1435</v>
      </c>
      <c r="K13" s="24">
        <f>SUM([1]室蘭市:むかわ町!I13)</f>
        <v>1573</v>
      </c>
      <c r="L13" s="24">
        <f>SUM([1]室蘭市:むかわ町!J13)</f>
        <v>11</v>
      </c>
      <c r="M13" s="24">
        <f>SUM([1]室蘭市:むかわ町!K13)</f>
        <v>777</v>
      </c>
      <c r="N13" s="24">
        <f>SUM([1]室蘭市:むかわ町!L13)</f>
        <v>626</v>
      </c>
      <c r="O13" s="25">
        <f>SUM([1]室蘭市:むかわ町!M13)</f>
        <v>161</v>
      </c>
      <c r="P13" s="26">
        <f>SUM([1]室蘭市:むかわ町!N13)</f>
        <v>150</v>
      </c>
      <c r="Q13" s="24">
        <f>SUM([1]室蘭市:むかわ町!O13)</f>
        <v>155</v>
      </c>
      <c r="R13" s="24">
        <f>SUM([1]室蘭市:むかわ町!P13)</f>
        <v>172</v>
      </c>
      <c r="S13" s="27">
        <f>SUM([1]室蘭市:むかわ町!Q13)</f>
        <v>88</v>
      </c>
      <c r="T13" s="28">
        <f>SUM([1]室蘭市:むかわ町!R13)</f>
        <v>721</v>
      </c>
      <c r="U13" s="25">
        <f>SUM([1]室蘭市:むかわ町!S13)</f>
        <v>142</v>
      </c>
      <c r="V13" s="29">
        <f>SUM([1]室蘭市:むかわ町!T13)</f>
        <v>405</v>
      </c>
      <c r="W13" s="30">
        <f>SUM([1]室蘭市:むかわ町!U13)</f>
        <v>5240</v>
      </c>
      <c r="X13" s="31">
        <f t="shared" si="0"/>
        <v>87849</v>
      </c>
      <c r="Y13" s="32">
        <v>88666</v>
      </c>
      <c r="Z13" s="33">
        <f t="shared" si="1"/>
        <v>0.99078564500484967</v>
      </c>
    </row>
    <row r="14" spans="2:26" x14ac:dyDescent="0.4">
      <c r="B14" s="217"/>
      <c r="C14" s="220" t="s">
        <v>38</v>
      </c>
      <c r="D14" s="34" t="s">
        <v>32</v>
      </c>
      <c r="E14" s="35">
        <f>SUM([1]室蘭市:むかわ町!C14)</f>
        <v>7732</v>
      </c>
      <c r="F14" s="36">
        <f>SUM([1]室蘭市:むかわ町!D14)</f>
        <v>7503</v>
      </c>
      <c r="G14" s="36">
        <f>SUM([1]室蘭市:むかわ町!E14)</f>
        <v>15555</v>
      </c>
      <c r="H14" s="36">
        <f>SUM([1]室蘭市:むかわ町!F14)</f>
        <v>3098</v>
      </c>
      <c r="I14" s="36">
        <f>SUM([1]室蘭市:むかわ町!G14)</f>
        <v>956</v>
      </c>
      <c r="J14" s="36">
        <f>SUM([1]室蘭市:むかわ町!H14)</f>
        <v>748</v>
      </c>
      <c r="K14" s="36">
        <f>SUM([1]室蘭市:むかわ町!I14)</f>
        <v>1022</v>
      </c>
      <c r="L14" s="36">
        <f>SUM([1]室蘭市:むかわ町!J14)</f>
        <v>4</v>
      </c>
      <c r="M14" s="36">
        <f>SUM([1]室蘭市:むかわ町!K14)</f>
        <v>122</v>
      </c>
      <c r="N14" s="36">
        <f>SUM([1]室蘭市:むかわ町!L14)</f>
        <v>52</v>
      </c>
      <c r="O14" s="37">
        <f>SUM([1]室蘭市:むかわ町!M14)</f>
        <v>105</v>
      </c>
      <c r="P14" s="38">
        <f>SUM([1]室蘭市:むかわ町!N14)</f>
        <v>98</v>
      </c>
      <c r="Q14" s="36">
        <f>SUM([1]室蘭市:むかわ町!O14)</f>
        <v>74</v>
      </c>
      <c r="R14" s="36">
        <f>SUM([1]室蘭市:むかわ町!P14)</f>
        <v>43</v>
      </c>
      <c r="S14" s="39">
        <f>SUM([1]室蘭市:むかわ町!Q14)</f>
        <v>64</v>
      </c>
      <c r="T14" s="40">
        <f>SUM([1]室蘭市:むかわ町!R14)</f>
        <v>393</v>
      </c>
      <c r="U14" s="37">
        <f>SUM([1]室蘭市:むかわ町!S14)</f>
        <v>69</v>
      </c>
      <c r="V14" s="41">
        <f>SUM([1]室蘭市:むかわ町!T14)</f>
        <v>129</v>
      </c>
      <c r="W14" s="42">
        <f>SUM([1]室蘭市:むかわ町!U14)</f>
        <v>2253</v>
      </c>
      <c r="X14" s="43">
        <f t="shared" si="0"/>
        <v>40020</v>
      </c>
      <c r="Y14" s="44">
        <v>73170</v>
      </c>
      <c r="Z14" s="45">
        <f t="shared" si="1"/>
        <v>0.54694546945469458</v>
      </c>
    </row>
    <row r="15" spans="2:26" x14ac:dyDescent="0.4">
      <c r="B15" s="217"/>
      <c r="C15" s="220"/>
      <c r="D15" s="22" t="s">
        <v>33</v>
      </c>
      <c r="E15" s="23">
        <f>SUM([1]室蘭市:むかわ町!C15)</f>
        <v>8303</v>
      </c>
      <c r="F15" s="24">
        <f>SUM([1]室蘭市:むかわ町!D15)</f>
        <v>7871</v>
      </c>
      <c r="G15" s="24">
        <f>SUM([1]室蘭市:むかわ町!E15)</f>
        <v>15874</v>
      </c>
      <c r="H15" s="24">
        <f>SUM([1]室蘭市:むかわ町!F15)</f>
        <v>3236</v>
      </c>
      <c r="I15" s="24">
        <f>SUM([1]室蘭市:むかわ町!G15)</f>
        <v>989</v>
      </c>
      <c r="J15" s="24">
        <f>SUM([1]室蘭市:むかわ町!H15)</f>
        <v>765</v>
      </c>
      <c r="K15" s="24">
        <f>SUM([1]室蘭市:むかわ町!I15)</f>
        <v>1040</v>
      </c>
      <c r="L15" s="24">
        <f>SUM([1]室蘭市:むかわ町!J15)</f>
        <v>4</v>
      </c>
      <c r="M15" s="24">
        <f>SUM([1]室蘭市:むかわ町!K15)</f>
        <v>122</v>
      </c>
      <c r="N15" s="24">
        <f>SUM([1]室蘭市:むかわ町!L15)</f>
        <v>54</v>
      </c>
      <c r="O15" s="25">
        <f>SUM([1]室蘭市:むかわ町!M15)</f>
        <v>105</v>
      </c>
      <c r="P15" s="26">
        <f>SUM([1]室蘭市:むかわ町!N15)</f>
        <v>105</v>
      </c>
      <c r="Q15" s="24">
        <f>SUM([1]室蘭市:むかわ町!O15)</f>
        <v>74</v>
      </c>
      <c r="R15" s="24">
        <f>SUM([1]室蘭市:むかわ町!P15)</f>
        <v>46</v>
      </c>
      <c r="S15" s="27">
        <f>SUM([1]室蘭市:むかわ町!Q15)</f>
        <v>84</v>
      </c>
      <c r="T15" s="28">
        <f>SUM([1]室蘭市:むかわ町!R15)</f>
        <v>417</v>
      </c>
      <c r="U15" s="25">
        <f>SUM([1]室蘭市:むかわ町!S15)</f>
        <v>69</v>
      </c>
      <c r="V15" s="29">
        <f>SUM([1]室蘭市:むかわ町!T15)</f>
        <v>149</v>
      </c>
      <c r="W15" s="30">
        <f>SUM([1]室蘭市:むかわ町!U15)</f>
        <v>2367</v>
      </c>
      <c r="X15" s="31">
        <f t="shared" si="0"/>
        <v>41674</v>
      </c>
      <c r="Y15" s="32">
        <v>75448</v>
      </c>
      <c r="Z15" s="33">
        <f t="shared" si="1"/>
        <v>0.55235393913688902</v>
      </c>
    </row>
    <row r="16" spans="2:26" x14ac:dyDescent="0.4">
      <c r="B16" s="217"/>
      <c r="C16" s="220" t="s">
        <v>39</v>
      </c>
      <c r="D16" s="34" t="s">
        <v>32</v>
      </c>
      <c r="E16" s="35">
        <f t="shared" ref="E16:X17" si="2">E4+E6+E8+E10+E12+E14</f>
        <v>75410</v>
      </c>
      <c r="F16" s="36">
        <f t="shared" si="2"/>
        <v>105692</v>
      </c>
      <c r="G16" s="36">
        <f t="shared" si="2"/>
        <v>137444</v>
      </c>
      <c r="H16" s="36">
        <f t="shared" si="2"/>
        <v>36158</v>
      </c>
      <c r="I16" s="36">
        <f t="shared" si="2"/>
        <v>12940</v>
      </c>
      <c r="J16" s="36">
        <f t="shared" si="2"/>
        <v>13813</v>
      </c>
      <c r="K16" s="36">
        <f t="shared" si="2"/>
        <v>14000</v>
      </c>
      <c r="L16" s="36">
        <f t="shared" si="2"/>
        <v>43</v>
      </c>
      <c r="M16" s="36">
        <f t="shared" si="2"/>
        <v>3145</v>
      </c>
      <c r="N16" s="36">
        <f t="shared" si="2"/>
        <v>2630</v>
      </c>
      <c r="O16" s="37">
        <f t="shared" si="2"/>
        <v>650</v>
      </c>
      <c r="P16" s="38">
        <f t="shared" si="2"/>
        <v>741</v>
      </c>
      <c r="Q16" s="36">
        <f t="shared" si="2"/>
        <v>508</v>
      </c>
      <c r="R16" s="36">
        <f t="shared" si="2"/>
        <v>511</v>
      </c>
      <c r="S16" s="39">
        <f t="shared" si="2"/>
        <v>403</v>
      </c>
      <c r="T16" s="40">
        <f t="shared" si="2"/>
        <v>4352</v>
      </c>
      <c r="U16" s="37">
        <f t="shared" si="2"/>
        <v>539</v>
      </c>
      <c r="V16" s="41">
        <f t="shared" si="2"/>
        <v>1509</v>
      </c>
      <c r="W16" s="42">
        <f t="shared" si="2"/>
        <v>23701</v>
      </c>
      <c r="X16" s="43">
        <f t="shared" si="2"/>
        <v>434189</v>
      </c>
      <c r="Y16" s="35">
        <v>471516</v>
      </c>
      <c r="Z16" s="45">
        <f t="shared" si="1"/>
        <v>0.92083619643872106</v>
      </c>
    </row>
    <row r="17" spans="2:26" x14ac:dyDescent="0.4">
      <c r="B17" s="217"/>
      <c r="C17" s="220"/>
      <c r="D17" s="22" t="s">
        <v>33</v>
      </c>
      <c r="E17" s="23">
        <f t="shared" si="2"/>
        <v>81407</v>
      </c>
      <c r="F17" s="24">
        <f t="shared" si="2"/>
        <v>109533</v>
      </c>
      <c r="G17" s="24">
        <f t="shared" si="2"/>
        <v>140386</v>
      </c>
      <c r="H17" s="24">
        <f t="shared" si="2"/>
        <v>38514</v>
      </c>
      <c r="I17" s="24">
        <f t="shared" si="2"/>
        <v>13589</v>
      </c>
      <c r="J17" s="24">
        <f t="shared" si="2"/>
        <v>14280</v>
      </c>
      <c r="K17" s="24">
        <f t="shared" si="2"/>
        <v>14302</v>
      </c>
      <c r="L17" s="24">
        <f t="shared" si="2"/>
        <v>47</v>
      </c>
      <c r="M17" s="24">
        <f t="shared" si="2"/>
        <v>3197</v>
      </c>
      <c r="N17" s="24">
        <f t="shared" si="2"/>
        <v>2680</v>
      </c>
      <c r="O17" s="25">
        <f t="shared" si="2"/>
        <v>650</v>
      </c>
      <c r="P17" s="26">
        <f t="shared" si="2"/>
        <v>792</v>
      </c>
      <c r="Q17" s="24">
        <f t="shared" si="2"/>
        <v>587</v>
      </c>
      <c r="R17" s="24">
        <f t="shared" si="2"/>
        <v>635</v>
      </c>
      <c r="S17" s="27">
        <f t="shared" si="2"/>
        <v>472</v>
      </c>
      <c r="T17" s="28">
        <f t="shared" si="2"/>
        <v>4627</v>
      </c>
      <c r="U17" s="25">
        <f t="shared" si="2"/>
        <v>569</v>
      </c>
      <c r="V17" s="29">
        <f t="shared" si="2"/>
        <v>1863</v>
      </c>
      <c r="W17" s="30">
        <f t="shared" si="2"/>
        <v>24563</v>
      </c>
      <c r="X17" s="31">
        <f t="shared" si="2"/>
        <v>452693</v>
      </c>
      <c r="Y17" s="23">
        <v>487762</v>
      </c>
      <c r="Z17" s="33">
        <f t="shared" si="1"/>
        <v>0.92810223018603333</v>
      </c>
    </row>
    <row r="18" spans="2:26" x14ac:dyDescent="0.4">
      <c r="B18" s="217"/>
      <c r="C18" s="220" t="s">
        <v>40</v>
      </c>
      <c r="D18" s="34" t="s">
        <v>32</v>
      </c>
      <c r="E18" s="46">
        <f t="shared" ref="E18:W18" si="3">E16/$X$16</f>
        <v>0.17368012547531145</v>
      </c>
      <c r="F18" s="47">
        <f t="shared" si="3"/>
        <v>0.24342394671444922</v>
      </c>
      <c r="G18" s="47">
        <f t="shared" si="3"/>
        <v>0.31655339034383645</v>
      </c>
      <c r="H18" s="47">
        <f t="shared" si="3"/>
        <v>8.3277098222202778E-2</v>
      </c>
      <c r="I18" s="47">
        <f t="shared" si="3"/>
        <v>2.9802689612127439E-2</v>
      </c>
      <c r="J18" s="47">
        <f t="shared" si="3"/>
        <v>3.1813334745928616E-2</v>
      </c>
      <c r="K18" s="47">
        <f t="shared" si="3"/>
        <v>3.2244022764280074E-2</v>
      </c>
      <c r="L18" s="47">
        <f t="shared" si="3"/>
        <v>9.9035212776003078E-5</v>
      </c>
      <c r="M18" s="47">
        <f t="shared" si="3"/>
        <v>7.243389399547202E-3</v>
      </c>
      <c r="N18" s="47">
        <f t="shared" si="3"/>
        <v>6.0572699907183274E-3</v>
      </c>
      <c r="O18" s="48">
        <f t="shared" si="3"/>
        <v>1.4970439140558605E-3</v>
      </c>
      <c r="P18" s="49">
        <f t="shared" si="3"/>
        <v>1.7066300620236809E-3</v>
      </c>
      <c r="Q18" s="47">
        <f t="shared" si="3"/>
        <v>1.169997397446734E-3</v>
      </c>
      <c r="R18" s="47">
        <f t="shared" si="3"/>
        <v>1.1769068308962226E-3</v>
      </c>
      <c r="S18" s="50">
        <f t="shared" si="3"/>
        <v>9.2816722671463354E-4</v>
      </c>
      <c r="T18" s="51">
        <f t="shared" si="3"/>
        <v>1.0023284790724776E-2</v>
      </c>
      <c r="U18" s="48">
        <f t="shared" si="3"/>
        <v>1.2413948764247828E-3</v>
      </c>
      <c r="V18" s="52">
        <f t="shared" si="3"/>
        <v>3.4754450250927592E-3</v>
      </c>
      <c r="W18" s="53">
        <f t="shared" si="3"/>
        <v>5.4586827395442995E-2</v>
      </c>
      <c r="X18" s="54">
        <f>SUM(E18:W18)</f>
        <v>0.99999999999999978</v>
      </c>
      <c r="Y18" s="230"/>
      <c r="Z18" s="231"/>
    </row>
    <row r="19" spans="2:26" x14ac:dyDescent="0.4">
      <c r="B19" s="217"/>
      <c r="C19" s="220"/>
      <c r="D19" s="22" t="s">
        <v>33</v>
      </c>
      <c r="E19" s="55">
        <f t="shared" ref="E19:W19" si="4">E17/$X$17</f>
        <v>0.17982827214028049</v>
      </c>
      <c r="F19" s="56">
        <f t="shared" si="4"/>
        <v>0.24195867839794297</v>
      </c>
      <c r="G19" s="56">
        <f t="shared" si="4"/>
        <v>0.31011303466145929</v>
      </c>
      <c r="H19" s="56">
        <f t="shared" si="4"/>
        <v>8.5077524945161506E-2</v>
      </c>
      <c r="I19" s="56">
        <f t="shared" si="4"/>
        <v>3.0018135911092064E-2</v>
      </c>
      <c r="J19" s="56">
        <f t="shared" si="4"/>
        <v>3.1544556686319426E-2</v>
      </c>
      <c r="K19" s="56">
        <f t="shared" si="4"/>
        <v>3.1593154742838969E-2</v>
      </c>
      <c r="L19" s="56">
        <f t="shared" si="4"/>
        <v>1.0382312074628943E-4</v>
      </c>
      <c r="M19" s="56">
        <f t="shared" si="4"/>
        <v>7.0621812133167513E-3</v>
      </c>
      <c r="N19" s="56">
        <f t="shared" si="4"/>
        <v>5.9201268851075675E-3</v>
      </c>
      <c r="O19" s="57">
        <f t="shared" si="4"/>
        <v>1.4358516698954921E-3</v>
      </c>
      <c r="P19" s="58">
        <f t="shared" si="4"/>
        <v>1.7495300347034305E-3</v>
      </c>
      <c r="Q19" s="56">
        <f t="shared" si="4"/>
        <v>1.2966845080440829E-3</v>
      </c>
      <c r="R19" s="56">
        <f t="shared" si="4"/>
        <v>1.4027166313594422E-3</v>
      </c>
      <c r="S19" s="59">
        <f t="shared" si="4"/>
        <v>1.0426492126010343E-3</v>
      </c>
      <c r="T19" s="60">
        <f t="shared" si="4"/>
        <v>1.0221054887086833E-2</v>
      </c>
      <c r="U19" s="57">
        <f t="shared" si="4"/>
        <v>1.256922461800823E-3</v>
      </c>
      <c r="V19" s="61">
        <f t="shared" si="4"/>
        <v>4.1153717861773876E-3</v>
      </c>
      <c r="W19" s="62">
        <f t="shared" si="4"/>
        <v>5.4259730104066109E-2</v>
      </c>
      <c r="X19" s="63">
        <f>SUM(E19:W19)</f>
        <v>1</v>
      </c>
      <c r="Y19" s="230"/>
      <c r="Z19" s="231"/>
    </row>
    <row r="20" spans="2:26" ht="13.5" customHeight="1" x14ac:dyDescent="0.4">
      <c r="B20" s="217"/>
      <c r="C20" s="234" t="s">
        <v>41</v>
      </c>
      <c r="D20" s="34" t="s">
        <v>32</v>
      </c>
      <c r="E20" s="44">
        <v>71493</v>
      </c>
      <c r="F20" s="64">
        <v>129255</v>
      </c>
      <c r="G20" s="64">
        <v>157293</v>
      </c>
      <c r="H20" s="64">
        <v>38303</v>
      </c>
      <c r="I20" s="64">
        <v>15547</v>
      </c>
      <c r="J20" s="64">
        <v>14334</v>
      </c>
      <c r="K20" s="64">
        <v>10705</v>
      </c>
      <c r="L20" s="64">
        <v>189</v>
      </c>
      <c r="M20" s="64">
        <v>1564</v>
      </c>
      <c r="N20" s="64">
        <v>1683</v>
      </c>
      <c r="O20" s="65">
        <v>383</v>
      </c>
      <c r="P20" s="66">
        <v>621</v>
      </c>
      <c r="Q20" s="64">
        <v>389</v>
      </c>
      <c r="R20" s="64">
        <v>357</v>
      </c>
      <c r="S20" s="67">
        <v>237</v>
      </c>
      <c r="T20" s="68">
        <v>4234</v>
      </c>
      <c r="U20" s="65">
        <v>553</v>
      </c>
      <c r="V20" s="69">
        <v>1488</v>
      </c>
      <c r="W20" s="70">
        <v>22888</v>
      </c>
      <c r="X20" s="43">
        <v>471516</v>
      </c>
      <c r="Y20" s="230"/>
      <c r="Z20" s="231"/>
    </row>
    <row r="21" spans="2:26" x14ac:dyDescent="0.4">
      <c r="B21" s="217"/>
      <c r="C21" s="234"/>
      <c r="D21" s="22" t="s">
        <v>42</v>
      </c>
      <c r="E21" s="55">
        <f>IF(OR(E20=0,E20=""),"-",+E16/E20)</f>
        <v>1.0547885807002084</v>
      </c>
      <c r="F21" s="56">
        <f t="shared" ref="F21:X21" si="5">IF(OR(F20=0,F20=""),"-",+F16/F20)</f>
        <v>0.81770144288422109</v>
      </c>
      <c r="G21" s="56">
        <f t="shared" si="5"/>
        <v>0.87380875181985207</v>
      </c>
      <c r="H21" s="56">
        <f t="shared" si="5"/>
        <v>0.94399916455630106</v>
      </c>
      <c r="I21" s="56">
        <f t="shared" si="5"/>
        <v>0.83231491606097641</v>
      </c>
      <c r="J21" s="56">
        <f t="shared" si="5"/>
        <v>0.96365285335565787</v>
      </c>
      <c r="K21" s="56">
        <f t="shared" si="5"/>
        <v>1.3078000934142924</v>
      </c>
      <c r="L21" s="56">
        <f t="shared" si="5"/>
        <v>0.2275132275132275</v>
      </c>
      <c r="M21" s="56">
        <f t="shared" si="5"/>
        <v>2.0108695652173911</v>
      </c>
      <c r="N21" s="56">
        <f t="shared" si="5"/>
        <v>1.5626856803327391</v>
      </c>
      <c r="O21" s="57">
        <f t="shared" si="5"/>
        <v>1.6971279373368147</v>
      </c>
      <c r="P21" s="58">
        <f>IF(OR(P20=0,P20=""),"-",+P16/P20)</f>
        <v>1.1932367149758454</v>
      </c>
      <c r="Q21" s="56">
        <f t="shared" si="5"/>
        <v>1.3059125964010283</v>
      </c>
      <c r="R21" s="56">
        <f t="shared" si="5"/>
        <v>1.4313725490196079</v>
      </c>
      <c r="S21" s="59">
        <f t="shared" si="5"/>
        <v>1.7004219409282701</v>
      </c>
      <c r="T21" s="60">
        <f t="shared" si="5"/>
        <v>1.0278696268304204</v>
      </c>
      <c r="U21" s="57">
        <f t="shared" si="5"/>
        <v>0.97468354430379744</v>
      </c>
      <c r="V21" s="61">
        <f t="shared" si="5"/>
        <v>1.0141129032258065</v>
      </c>
      <c r="W21" s="62">
        <f t="shared" si="5"/>
        <v>1.0355207969241524</v>
      </c>
      <c r="X21" s="63">
        <f t="shared" si="5"/>
        <v>0.92083619643872106</v>
      </c>
      <c r="Y21" s="230"/>
      <c r="Z21" s="231"/>
    </row>
    <row r="22" spans="2:26" x14ac:dyDescent="0.4">
      <c r="B22" s="217"/>
      <c r="C22" s="234"/>
      <c r="D22" s="34" t="s">
        <v>43</v>
      </c>
      <c r="E22" s="71">
        <v>76608</v>
      </c>
      <c r="F22" s="72">
        <v>131432</v>
      </c>
      <c r="G22" s="72">
        <v>159576</v>
      </c>
      <c r="H22" s="72">
        <v>41167</v>
      </c>
      <c r="I22" s="72">
        <v>16314</v>
      </c>
      <c r="J22" s="72">
        <v>14609</v>
      </c>
      <c r="K22" s="72">
        <v>11019</v>
      </c>
      <c r="L22" s="72">
        <v>189</v>
      </c>
      <c r="M22" s="72">
        <v>1622</v>
      </c>
      <c r="N22" s="72">
        <v>1848</v>
      </c>
      <c r="O22" s="73">
        <v>385</v>
      </c>
      <c r="P22" s="74">
        <v>834</v>
      </c>
      <c r="Q22" s="72">
        <v>435</v>
      </c>
      <c r="R22" s="72">
        <v>486</v>
      </c>
      <c r="S22" s="75">
        <v>286</v>
      </c>
      <c r="T22" s="76">
        <v>4865</v>
      </c>
      <c r="U22" s="73">
        <v>604</v>
      </c>
      <c r="V22" s="77">
        <v>1661</v>
      </c>
      <c r="W22" s="78">
        <v>23822</v>
      </c>
      <c r="X22" s="79">
        <v>487762</v>
      </c>
      <c r="Y22" s="230"/>
      <c r="Z22" s="231"/>
    </row>
    <row r="23" spans="2:26" ht="19.5" thickBot="1" x14ac:dyDescent="0.45">
      <c r="B23" s="218"/>
      <c r="C23" s="235"/>
      <c r="D23" s="80" t="s">
        <v>44</v>
      </c>
      <c r="E23" s="81">
        <f t="shared" ref="E23:X23" si="6">IF(OR(E22=0,E22=""),"-",+E17/E22)</f>
        <v>1.0626435881370091</v>
      </c>
      <c r="F23" s="82">
        <f t="shared" si="6"/>
        <v>0.83338152048207437</v>
      </c>
      <c r="G23" s="82">
        <f t="shared" si="6"/>
        <v>0.87974382112598382</v>
      </c>
      <c r="H23" s="82">
        <f t="shared" si="6"/>
        <v>0.93555517769086893</v>
      </c>
      <c r="I23" s="82">
        <f t="shared" si="6"/>
        <v>0.8329655510604389</v>
      </c>
      <c r="J23" s="82">
        <f t="shared" si="6"/>
        <v>0.97747963584092001</v>
      </c>
      <c r="K23" s="82">
        <f t="shared" si="6"/>
        <v>1.2979399219529903</v>
      </c>
      <c r="L23" s="82">
        <f t="shared" si="6"/>
        <v>0.24867724867724866</v>
      </c>
      <c r="M23" s="82">
        <f t="shared" si="6"/>
        <v>1.971023427866831</v>
      </c>
      <c r="N23" s="82">
        <f t="shared" si="6"/>
        <v>1.4502164502164503</v>
      </c>
      <c r="O23" s="83">
        <f t="shared" si="6"/>
        <v>1.6883116883116882</v>
      </c>
      <c r="P23" s="84">
        <f t="shared" si="6"/>
        <v>0.94964028776978415</v>
      </c>
      <c r="Q23" s="82">
        <f t="shared" si="6"/>
        <v>1.3494252873563219</v>
      </c>
      <c r="R23" s="82">
        <f t="shared" si="6"/>
        <v>1.3065843621399178</v>
      </c>
      <c r="S23" s="85">
        <f t="shared" si="6"/>
        <v>1.6503496503496504</v>
      </c>
      <c r="T23" s="86">
        <f t="shared" si="6"/>
        <v>0.95107913669064748</v>
      </c>
      <c r="U23" s="83">
        <f t="shared" si="6"/>
        <v>0.94205298013245031</v>
      </c>
      <c r="V23" s="87">
        <f t="shared" si="6"/>
        <v>1.1216134858518965</v>
      </c>
      <c r="W23" s="88">
        <f t="shared" si="6"/>
        <v>1.0311057006128788</v>
      </c>
      <c r="X23" s="89">
        <f t="shared" si="6"/>
        <v>0.92810223018603333</v>
      </c>
      <c r="Y23" s="232"/>
      <c r="Z23" s="233"/>
    </row>
    <row r="24" spans="2:26" x14ac:dyDescent="0.4">
      <c r="B24" s="216" t="s">
        <v>45</v>
      </c>
      <c r="C24" s="219" t="s">
        <v>46</v>
      </c>
      <c r="D24" s="90" t="s">
        <v>32</v>
      </c>
      <c r="E24" s="91">
        <f>SUM([1]室蘭市:むかわ町!C16)</f>
        <v>11634</v>
      </c>
      <c r="F24" s="92">
        <f>SUM([1]室蘭市:むかわ町!D16)</f>
        <v>9327</v>
      </c>
      <c r="G24" s="92">
        <f>SUM([1]室蘭市:むかわ町!E16)</f>
        <v>22020</v>
      </c>
      <c r="H24" s="92">
        <f>SUM([1]室蘭市:むかわ町!F16)</f>
        <v>7221</v>
      </c>
      <c r="I24" s="92">
        <f>SUM([1]室蘭市:むかわ町!G16)</f>
        <v>2376</v>
      </c>
      <c r="J24" s="92">
        <f>SUM([1]室蘭市:むかわ町!H16)</f>
        <v>1907</v>
      </c>
      <c r="K24" s="92">
        <f>SUM([1]室蘭市:むかわ町!I16)</f>
        <v>3756</v>
      </c>
      <c r="L24" s="92">
        <f>SUM([1]室蘭市:むかわ町!J16)</f>
        <v>34</v>
      </c>
      <c r="M24" s="92">
        <f>SUM([1]室蘭市:むかわ町!K16)</f>
        <v>288</v>
      </c>
      <c r="N24" s="92">
        <f>SUM([1]室蘭市:むかわ町!L16)</f>
        <v>155</v>
      </c>
      <c r="O24" s="93">
        <f>SUM([1]室蘭市:むかわ町!M16)</f>
        <v>103</v>
      </c>
      <c r="P24" s="94">
        <f>SUM([1]室蘭市:むかわ町!N16)</f>
        <v>272</v>
      </c>
      <c r="Q24" s="95">
        <f>SUM([1]室蘭市:むかわ町!O16)</f>
        <v>90</v>
      </c>
      <c r="R24" s="95">
        <f>SUM([1]室蘭市:むかわ町!P16)</f>
        <v>85</v>
      </c>
      <c r="S24" s="96">
        <f>SUM([1]室蘭市:むかわ町!Q16)</f>
        <v>55</v>
      </c>
      <c r="T24" s="91">
        <f>SUM([1]室蘭市:むかわ町!R16)</f>
        <v>891</v>
      </c>
      <c r="U24" s="93">
        <f>SUM([1]室蘭市:むかわ町!S16)</f>
        <v>75</v>
      </c>
      <c r="V24" s="97">
        <f>SUM([1]室蘭市:むかわ町!T16)</f>
        <v>238</v>
      </c>
      <c r="W24" s="98">
        <f>SUM([1]室蘭市:むかわ町!U16)</f>
        <v>5713</v>
      </c>
      <c r="X24" s="99">
        <f>SUM(E24:W24)</f>
        <v>66240</v>
      </c>
      <c r="Y24" s="100">
        <v>80632</v>
      </c>
      <c r="Z24" s="101">
        <f>IF(OR(Y24=0,Y24=""),"-",+X24/Y24)</f>
        <v>0.82151007044349633</v>
      </c>
    </row>
    <row r="25" spans="2:26" x14ac:dyDescent="0.4">
      <c r="B25" s="217"/>
      <c r="C25" s="220"/>
      <c r="D25" s="102" t="s">
        <v>43</v>
      </c>
      <c r="E25" s="28">
        <f>SUM([1]室蘭市:むかわ町!C17)</f>
        <v>12422</v>
      </c>
      <c r="F25" s="24">
        <f>SUM([1]室蘭市:むかわ町!D17)</f>
        <v>9722</v>
      </c>
      <c r="G25" s="24">
        <f>SUM([1]室蘭市:むかわ町!E17)</f>
        <v>23239</v>
      </c>
      <c r="H25" s="24">
        <f>SUM([1]室蘭市:むかわ町!F17)</f>
        <v>7915</v>
      </c>
      <c r="I25" s="24">
        <f>SUM([1]室蘭市:むかわ町!G17)</f>
        <v>2548</v>
      </c>
      <c r="J25" s="24">
        <f>SUM([1]室蘭市:むかわ町!H17)</f>
        <v>1965</v>
      </c>
      <c r="K25" s="24">
        <f>SUM([1]室蘭市:むかわ町!I17)</f>
        <v>3973</v>
      </c>
      <c r="L25" s="24">
        <f>SUM([1]室蘭市:むかわ町!J17)</f>
        <v>38</v>
      </c>
      <c r="M25" s="24">
        <f>SUM([1]室蘭市:むかわ町!K17)</f>
        <v>308</v>
      </c>
      <c r="N25" s="24">
        <f>SUM([1]室蘭市:むかわ町!L17)</f>
        <v>155</v>
      </c>
      <c r="O25" s="25">
        <f>SUM([1]室蘭市:むかわ町!M17)</f>
        <v>184</v>
      </c>
      <c r="P25" s="26">
        <f>SUM([1]室蘭市:むかわ町!N17)</f>
        <v>283</v>
      </c>
      <c r="Q25" s="24">
        <f>SUM([1]室蘭市:むかわ町!O17)</f>
        <v>95</v>
      </c>
      <c r="R25" s="24">
        <f>SUM([1]室蘭市:むかわ町!P17)</f>
        <v>107</v>
      </c>
      <c r="S25" s="27">
        <f>SUM([1]室蘭市:むかわ町!Q17)</f>
        <v>71</v>
      </c>
      <c r="T25" s="28">
        <f>SUM([1]室蘭市:むかわ町!R17)</f>
        <v>957</v>
      </c>
      <c r="U25" s="25">
        <f>SUM([1]室蘭市:むかわ町!S17)</f>
        <v>79</v>
      </c>
      <c r="V25" s="29">
        <f>SUM([1]室蘭市:むかわ町!T17)</f>
        <v>244</v>
      </c>
      <c r="W25" s="30">
        <f>SUM([1]室蘭市:むかわ町!U17)</f>
        <v>5942</v>
      </c>
      <c r="X25" s="103">
        <f>SUM(E25:W25)</f>
        <v>70247</v>
      </c>
      <c r="Y25" s="32">
        <v>85373</v>
      </c>
      <c r="Z25" s="33">
        <f t="shared" ref="Z25:Z37" si="7">IF(OR(Y25=0,Y25=""),"-",+X25/Y25)</f>
        <v>0.82282454640225833</v>
      </c>
    </row>
    <row r="26" spans="2:26" x14ac:dyDescent="0.4">
      <c r="B26" s="217"/>
      <c r="C26" s="220" t="s">
        <v>47</v>
      </c>
      <c r="D26" s="34" t="s">
        <v>32</v>
      </c>
      <c r="E26" s="40">
        <f>SUM([1]室蘭市:むかわ町!C18)</f>
        <v>14935</v>
      </c>
      <c r="F26" s="36">
        <f>SUM([1]室蘭市:むかわ町!D18)</f>
        <v>10019</v>
      </c>
      <c r="G26" s="36">
        <f>SUM([1]室蘭市:むかわ町!E18)</f>
        <v>23123</v>
      </c>
      <c r="H26" s="36">
        <f>SUM([1]室蘭市:むかわ町!F18)</f>
        <v>5972</v>
      </c>
      <c r="I26" s="36">
        <f>SUM([1]室蘭市:むかわ町!G18)</f>
        <v>1782</v>
      </c>
      <c r="J26" s="36">
        <f>SUM([1]室蘭市:むかわ町!H18)</f>
        <v>2200</v>
      </c>
      <c r="K26" s="36">
        <f>SUM([1]室蘭市:むかわ町!I18)</f>
        <v>1792</v>
      </c>
      <c r="L26" s="36">
        <f>SUM([1]室蘭市:むかわ町!J18)</f>
        <v>17</v>
      </c>
      <c r="M26" s="36">
        <f>SUM([1]室蘭市:むかわ町!K18)</f>
        <v>300</v>
      </c>
      <c r="N26" s="36">
        <f>SUM([1]室蘭市:むかわ町!L18)</f>
        <v>200</v>
      </c>
      <c r="O26" s="37">
        <f>SUM([1]室蘭市:むかわ町!M18)</f>
        <v>45</v>
      </c>
      <c r="P26" s="38">
        <f>SUM([1]室蘭市:むかわ町!N18)</f>
        <v>151</v>
      </c>
      <c r="Q26" s="36">
        <f>SUM([1]室蘭市:むかわ町!O18)</f>
        <v>41</v>
      </c>
      <c r="R26" s="36">
        <f>SUM([1]室蘭市:むかわ町!P18)</f>
        <v>49</v>
      </c>
      <c r="S26" s="39">
        <f>SUM([1]室蘭市:むかわ町!Q18)</f>
        <v>28</v>
      </c>
      <c r="T26" s="40">
        <f>SUM([1]室蘭市:むかわ町!R18)</f>
        <v>488</v>
      </c>
      <c r="U26" s="37">
        <f>SUM([1]室蘭市:むかわ町!S18)</f>
        <v>69</v>
      </c>
      <c r="V26" s="41">
        <f>SUM([1]室蘭市:むかわ町!T18)</f>
        <v>197</v>
      </c>
      <c r="W26" s="42">
        <f>SUM([1]室蘭市:むかわ町!U18)</f>
        <v>3557</v>
      </c>
      <c r="X26" s="104">
        <f t="shared" ref="X26:X35" si="8">SUM(E26:W26)</f>
        <v>64965</v>
      </c>
      <c r="Y26" s="44">
        <v>78573</v>
      </c>
      <c r="Z26" s="45">
        <f t="shared" si="7"/>
        <v>0.82681073651254244</v>
      </c>
    </row>
    <row r="27" spans="2:26" x14ac:dyDescent="0.4">
      <c r="B27" s="217"/>
      <c r="C27" s="220"/>
      <c r="D27" s="105" t="s">
        <v>43</v>
      </c>
      <c r="E27" s="106">
        <f>SUM([1]室蘭市:むかわ町!C19)</f>
        <v>15869</v>
      </c>
      <c r="F27" s="107">
        <f>SUM([1]室蘭市:むかわ町!D19)</f>
        <v>10388</v>
      </c>
      <c r="G27" s="107">
        <f>SUM([1]室蘭市:むかわ町!E19)</f>
        <v>24102</v>
      </c>
      <c r="H27" s="107">
        <f>SUM([1]室蘭市:むかわ町!F19)</f>
        <v>6698</v>
      </c>
      <c r="I27" s="107">
        <f>SUM([1]室蘭市:むかわ町!G19)</f>
        <v>1904</v>
      </c>
      <c r="J27" s="107">
        <f>SUM([1]室蘭市:むかわ町!H19)</f>
        <v>2279</v>
      </c>
      <c r="K27" s="107">
        <f>SUM([1]室蘭市:むかわ町!I19)</f>
        <v>1925</v>
      </c>
      <c r="L27" s="107">
        <f>SUM([1]室蘭市:むかわ町!J19)</f>
        <v>21</v>
      </c>
      <c r="M27" s="107">
        <f>SUM([1]室蘭市:むかわ町!K19)</f>
        <v>366</v>
      </c>
      <c r="N27" s="107">
        <f>SUM([1]室蘭市:むかわ町!L19)</f>
        <v>228</v>
      </c>
      <c r="O27" s="108">
        <f>SUM([1]室蘭市:むかわ町!M19)</f>
        <v>49</v>
      </c>
      <c r="P27" s="109">
        <f>SUM([1]室蘭市:むかわ町!N19)</f>
        <v>170</v>
      </c>
      <c r="Q27" s="107">
        <f>SUM([1]室蘭市:むかわ町!O19)</f>
        <v>56</v>
      </c>
      <c r="R27" s="107">
        <f>SUM([1]室蘭市:むかわ町!P19)</f>
        <v>75</v>
      </c>
      <c r="S27" s="110">
        <f>SUM([1]室蘭市:むかわ町!Q19)</f>
        <v>31</v>
      </c>
      <c r="T27" s="106">
        <f>SUM([1]室蘭市:むかわ町!R19)</f>
        <v>517</v>
      </c>
      <c r="U27" s="108">
        <f>SUM([1]室蘭市:むかわ町!S19)</f>
        <v>79</v>
      </c>
      <c r="V27" s="111">
        <f>SUM([1]室蘭市:むかわ町!T19)</f>
        <v>239</v>
      </c>
      <c r="W27" s="112">
        <f>SUM([1]室蘭市:むかわ町!U19)</f>
        <v>3620</v>
      </c>
      <c r="X27" s="113">
        <f t="shared" si="8"/>
        <v>68616</v>
      </c>
      <c r="Y27" s="114">
        <v>82861</v>
      </c>
      <c r="Z27" s="115">
        <f t="shared" si="7"/>
        <v>0.82808558911912722</v>
      </c>
    </row>
    <row r="28" spans="2:26" x14ac:dyDescent="0.4">
      <c r="B28" s="217"/>
      <c r="C28" s="220" t="s">
        <v>48</v>
      </c>
      <c r="D28" s="116" t="s">
        <v>32</v>
      </c>
      <c r="E28" s="117">
        <f>SUM([1]室蘭市:むかわ町!C20)</f>
        <v>30998</v>
      </c>
      <c r="F28" s="118">
        <f>SUM([1]室蘭市:むかわ町!D20)</f>
        <v>16052</v>
      </c>
      <c r="G28" s="118">
        <f>SUM([1]室蘭市:むかわ町!E20)</f>
        <v>26012</v>
      </c>
      <c r="H28" s="118">
        <f>SUM([1]室蘭市:むかわ町!F20)</f>
        <v>8247</v>
      </c>
      <c r="I28" s="118">
        <f>SUM([1]室蘭市:むかわ町!G20)</f>
        <v>7805</v>
      </c>
      <c r="J28" s="118">
        <f>SUM([1]室蘭市:むかわ町!H20)</f>
        <v>7036</v>
      </c>
      <c r="K28" s="118">
        <f>SUM([1]室蘭市:むかわ町!I20)</f>
        <v>3922</v>
      </c>
      <c r="L28" s="118">
        <f>SUM([1]室蘭市:むかわ町!J20)</f>
        <v>25</v>
      </c>
      <c r="M28" s="118">
        <f>SUM([1]室蘭市:むかわ町!K20)</f>
        <v>1399</v>
      </c>
      <c r="N28" s="118">
        <f>SUM([1]室蘭市:むかわ町!L20)</f>
        <v>890</v>
      </c>
      <c r="O28" s="119">
        <f>SUM([1]室蘭市:むかわ町!M20)</f>
        <v>107</v>
      </c>
      <c r="P28" s="120">
        <f>SUM([1]室蘭市:むかわ町!N20)</f>
        <v>148</v>
      </c>
      <c r="Q28" s="118">
        <f>SUM([1]室蘭市:むかわ町!O20)</f>
        <v>89</v>
      </c>
      <c r="R28" s="118">
        <f>SUM([1]室蘭市:むかわ町!P20)</f>
        <v>43</v>
      </c>
      <c r="S28" s="121">
        <f>SUM([1]室蘭市:むかわ町!Q20)</f>
        <v>37</v>
      </c>
      <c r="T28" s="117">
        <f>SUM([1]室蘭市:むかわ町!R20)</f>
        <v>714</v>
      </c>
      <c r="U28" s="119">
        <f>SUM([1]室蘭市:むかわ町!S20)</f>
        <v>152</v>
      </c>
      <c r="V28" s="122">
        <f>SUM([1]室蘭市:むかわ町!T20)</f>
        <v>597</v>
      </c>
      <c r="W28" s="123">
        <f>SUM([1]室蘭市:むかわ町!U20)</f>
        <v>5467</v>
      </c>
      <c r="X28" s="124">
        <f t="shared" si="8"/>
        <v>109740</v>
      </c>
      <c r="Y28" s="125">
        <v>111594</v>
      </c>
      <c r="Z28" s="126">
        <f t="shared" si="7"/>
        <v>0.98338620355933115</v>
      </c>
    </row>
    <row r="29" spans="2:26" x14ac:dyDescent="0.4">
      <c r="B29" s="217"/>
      <c r="C29" s="220"/>
      <c r="D29" s="116" t="s">
        <v>43</v>
      </c>
      <c r="E29" s="23">
        <f>SUM([1]室蘭市:むかわ町!C21)</f>
        <v>35111</v>
      </c>
      <c r="F29" s="24">
        <f>SUM([1]室蘭市:むかわ町!D21)</f>
        <v>16924</v>
      </c>
      <c r="G29" s="24">
        <f>SUM([1]室蘭市:むかわ町!E21)</f>
        <v>27384</v>
      </c>
      <c r="H29" s="24">
        <f>SUM([1]室蘭市:むかわ町!F21)</f>
        <v>9404</v>
      </c>
      <c r="I29" s="24">
        <f>SUM([1]室蘭市:むかわ町!G21)</f>
        <v>8302</v>
      </c>
      <c r="J29" s="24">
        <f>SUM([1]室蘭市:むかわ町!H21)</f>
        <v>7271</v>
      </c>
      <c r="K29" s="24">
        <f>SUM([1]室蘭市:むかわ町!I21)</f>
        <v>4098</v>
      </c>
      <c r="L29" s="24">
        <f>SUM([1]室蘭市:むかわ町!J21)</f>
        <v>30</v>
      </c>
      <c r="M29" s="24">
        <f>SUM([1]室蘭市:むかわ町!K21)</f>
        <v>1509</v>
      </c>
      <c r="N29" s="24">
        <f>SUM([1]室蘭市:むかわ町!L21)</f>
        <v>905</v>
      </c>
      <c r="O29" s="25">
        <f>SUM([1]室蘭市:むかわ町!M21)</f>
        <v>121</v>
      </c>
      <c r="P29" s="26">
        <f>SUM([1]室蘭市:むかわ町!N21)</f>
        <v>161</v>
      </c>
      <c r="Q29" s="24">
        <f>SUM([1]室蘭市:むかわ町!O21)</f>
        <v>102</v>
      </c>
      <c r="R29" s="24">
        <f>SUM([1]室蘭市:むかわ町!P21)</f>
        <v>75</v>
      </c>
      <c r="S29" s="27">
        <f>SUM([1]室蘭市:むかわ町!Q21)</f>
        <v>67</v>
      </c>
      <c r="T29" s="28">
        <f>SUM([1]室蘭市:むかわ町!R21)</f>
        <v>762</v>
      </c>
      <c r="U29" s="25">
        <f>SUM([1]室蘭市:むかわ町!S21)</f>
        <v>163</v>
      </c>
      <c r="V29" s="29">
        <f>SUM([1]室蘭市:むかわ町!T21)</f>
        <v>670</v>
      </c>
      <c r="W29" s="30">
        <f>SUM([1]室蘭市:むかわ町!U21)</f>
        <v>5700</v>
      </c>
      <c r="X29" s="103">
        <f t="shared" si="8"/>
        <v>118759</v>
      </c>
      <c r="Y29" s="32">
        <v>117516</v>
      </c>
      <c r="Z29" s="33">
        <f t="shared" si="7"/>
        <v>1.0105772830933659</v>
      </c>
    </row>
    <row r="30" spans="2:26" x14ac:dyDescent="0.4">
      <c r="B30" s="217"/>
      <c r="C30" s="220" t="s">
        <v>49</v>
      </c>
      <c r="D30" s="116" t="s">
        <v>32</v>
      </c>
      <c r="E30" s="35">
        <f>SUM([1]室蘭市:むかわ町!C22)</f>
        <v>43978</v>
      </c>
      <c r="F30" s="36">
        <f>SUM([1]室蘭市:むかわ町!D22)</f>
        <v>20944</v>
      </c>
      <c r="G30" s="36">
        <f>SUM([1]室蘭市:むかわ町!E22)</f>
        <v>23864</v>
      </c>
      <c r="H30" s="36">
        <f>SUM([1]室蘭市:むかわ町!F22)</f>
        <v>5613</v>
      </c>
      <c r="I30" s="36">
        <f>SUM([1]室蘭市:むかわ町!G22)</f>
        <v>988</v>
      </c>
      <c r="J30" s="36">
        <f>SUM([1]室蘭市:むかわ町!H22)</f>
        <v>1462</v>
      </c>
      <c r="K30" s="36">
        <f>SUM([1]室蘭市:むかわ町!I22)</f>
        <v>2472</v>
      </c>
      <c r="L30" s="36">
        <f>SUM([1]室蘭市:むかわ町!J22)</f>
        <v>16</v>
      </c>
      <c r="M30" s="36">
        <f>SUM([1]室蘭市:むかわ町!K22)</f>
        <v>502</v>
      </c>
      <c r="N30" s="36">
        <f>SUM([1]室蘭市:むかわ町!L22)</f>
        <v>421</v>
      </c>
      <c r="O30" s="37">
        <f>SUM([1]室蘭市:むかわ町!M22)</f>
        <v>28</v>
      </c>
      <c r="P30" s="38">
        <f>SUM([1]室蘭市:むかわ町!N22)</f>
        <v>282</v>
      </c>
      <c r="Q30" s="36">
        <f>SUM([1]室蘭市:むかわ町!O22)</f>
        <v>83</v>
      </c>
      <c r="R30" s="36">
        <f>SUM([1]室蘭市:むかわ町!P22)</f>
        <v>46</v>
      </c>
      <c r="S30" s="39">
        <f>SUM([1]室蘭市:むかわ町!Q22)</f>
        <v>28</v>
      </c>
      <c r="T30" s="40">
        <f>SUM([1]室蘭市:むかわ町!R22)</f>
        <v>489</v>
      </c>
      <c r="U30" s="37">
        <f>SUM([1]室蘭市:むかわ町!S22)</f>
        <v>48</v>
      </c>
      <c r="V30" s="41">
        <f>SUM([1]室蘭市:むかわ町!T22)</f>
        <v>527</v>
      </c>
      <c r="W30" s="42">
        <f>SUM([1]室蘭市:むかわ町!U22)</f>
        <v>5507</v>
      </c>
      <c r="X30" s="104">
        <f t="shared" si="8"/>
        <v>107298</v>
      </c>
      <c r="Y30" s="44">
        <v>105492</v>
      </c>
      <c r="Z30" s="45">
        <f t="shared" si="7"/>
        <v>1.017119781594813</v>
      </c>
    </row>
    <row r="31" spans="2:26" x14ac:dyDescent="0.4">
      <c r="B31" s="217"/>
      <c r="C31" s="220"/>
      <c r="D31" s="116" t="s">
        <v>43</v>
      </c>
      <c r="E31" s="106">
        <f>SUM([1]室蘭市:むかわ町!C23)</f>
        <v>48291</v>
      </c>
      <c r="F31" s="107">
        <f>SUM([1]室蘭市:むかわ町!D23)</f>
        <v>21402</v>
      </c>
      <c r="G31" s="107">
        <f>SUM([1]室蘭市:むかわ町!E23)</f>
        <v>25213</v>
      </c>
      <c r="H31" s="107">
        <f>SUM([1]室蘭市:むかわ町!F23)</f>
        <v>6298</v>
      </c>
      <c r="I31" s="107">
        <f>SUM([1]室蘭市:むかわ町!G23)</f>
        <v>1115</v>
      </c>
      <c r="J31" s="107">
        <f>SUM([1]室蘭市:むかわ町!H23)</f>
        <v>1543</v>
      </c>
      <c r="K31" s="107">
        <f>SUM([1]室蘭市:むかわ町!I23)</f>
        <v>2537</v>
      </c>
      <c r="L31" s="107">
        <f>SUM([1]室蘭市:むかわ町!J23)</f>
        <v>17</v>
      </c>
      <c r="M31" s="107">
        <f>SUM([1]室蘭市:むかわ町!K23)</f>
        <v>534</v>
      </c>
      <c r="N31" s="107">
        <f>SUM([1]室蘭市:むかわ町!L23)</f>
        <v>434</v>
      </c>
      <c r="O31" s="108">
        <f>SUM([1]室蘭市:むかわ町!M23)</f>
        <v>29</v>
      </c>
      <c r="P31" s="109">
        <f>SUM([1]室蘭市:むかわ町!N23)</f>
        <v>298</v>
      </c>
      <c r="Q31" s="107">
        <f>SUM([1]室蘭市:むかわ町!O23)</f>
        <v>99</v>
      </c>
      <c r="R31" s="107">
        <f>SUM([1]室蘭市:むかわ町!P23)</f>
        <v>61</v>
      </c>
      <c r="S31" s="110">
        <f>SUM([1]室蘭市:むかわ町!Q23)</f>
        <v>46</v>
      </c>
      <c r="T31" s="106">
        <f>SUM([1]室蘭市:むかわ町!R23)</f>
        <v>542</v>
      </c>
      <c r="U31" s="108">
        <f>SUM([1]室蘭市:むかわ町!S23)</f>
        <v>56</v>
      </c>
      <c r="V31" s="111">
        <f>SUM([1]室蘭市:むかわ町!T23)</f>
        <v>649</v>
      </c>
      <c r="W31" s="112">
        <f>SUM([1]室蘭市:むかわ町!U23)</f>
        <v>5835</v>
      </c>
      <c r="X31" s="113">
        <f t="shared" si="8"/>
        <v>114999</v>
      </c>
      <c r="Y31" s="114">
        <v>111536</v>
      </c>
      <c r="Z31" s="115">
        <f t="shared" si="7"/>
        <v>1.0310482714101277</v>
      </c>
    </row>
    <row r="32" spans="2:26" x14ac:dyDescent="0.4">
      <c r="B32" s="217"/>
      <c r="C32" s="220" t="s">
        <v>50</v>
      </c>
      <c r="D32" s="127" t="s">
        <v>32</v>
      </c>
      <c r="E32" s="117">
        <f>SUM([1]室蘭市:むかわ町!C24)</f>
        <v>49310</v>
      </c>
      <c r="F32" s="118">
        <f>SUM([1]室蘭市:むかわ町!D24)</f>
        <v>17943</v>
      </c>
      <c r="G32" s="118">
        <f>SUM([1]室蘭市:むかわ町!E24)</f>
        <v>21340</v>
      </c>
      <c r="H32" s="118">
        <f>SUM([1]室蘭市:むかわ町!F24)</f>
        <v>6416</v>
      </c>
      <c r="I32" s="118">
        <f>SUM([1]室蘭市:むかわ町!G24)</f>
        <v>882</v>
      </c>
      <c r="J32" s="118">
        <f>SUM([1]室蘭市:むかわ町!H24)</f>
        <v>1540</v>
      </c>
      <c r="K32" s="118">
        <f>SUM([1]室蘭市:むかわ町!I24)</f>
        <v>2620</v>
      </c>
      <c r="L32" s="118">
        <f>SUM([1]室蘭市:むかわ町!J24)</f>
        <v>1</v>
      </c>
      <c r="M32" s="118">
        <f>SUM([1]室蘭市:むかわ町!K24)</f>
        <v>300</v>
      </c>
      <c r="N32" s="118">
        <f>SUM([1]室蘭市:むかわ町!L24)</f>
        <v>302</v>
      </c>
      <c r="O32" s="119">
        <f>SUM([1]室蘭市:むかわ町!M24)</f>
        <v>8</v>
      </c>
      <c r="P32" s="120">
        <f>SUM([1]室蘭市:むかわ町!N24)</f>
        <v>81</v>
      </c>
      <c r="Q32" s="118">
        <f>SUM([1]室蘭市:むかわ町!O24)</f>
        <v>66</v>
      </c>
      <c r="R32" s="118">
        <f>SUM([1]室蘭市:むかわ町!P24)</f>
        <v>93</v>
      </c>
      <c r="S32" s="121">
        <f>SUM([1]室蘭市:むかわ町!Q24)</f>
        <v>47</v>
      </c>
      <c r="T32" s="117">
        <f>SUM([1]室蘭市:むかわ町!R24)</f>
        <v>612</v>
      </c>
      <c r="U32" s="119">
        <f>SUM([1]室蘭市:むかわ町!S24)</f>
        <v>56</v>
      </c>
      <c r="V32" s="122">
        <f>SUM([1]室蘭市:むかわ町!T24)</f>
        <v>309</v>
      </c>
      <c r="W32" s="123">
        <f>SUM([1]室蘭市:むかわ町!U24)</f>
        <v>5880</v>
      </c>
      <c r="X32" s="124">
        <f t="shared" si="8"/>
        <v>107806</v>
      </c>
      <c r="Y32" s="125">
        <v>112036</v>
      </c>
      <c r="Z32" s="126">
        <f t="shared" si="7"/>
        <v>0.96224427862472772</v>
      </c>
    </row>
    <row r="33" spans="2:26" x14ac:dyDescent="0.4">
      <c r="B33" s="217"/>
      <c r="C33" s="220"/>
      <c r="D33" s="22" t="s">
        <v>43</v>
      </c>
      <c r="E33" s="28">
        <f>SUM([1]室蘭市:むかわ町!C25)</f>
        <v>55411</v>
      </c>
      <c r="F33" s="24">
        <f>SUM([1]室蘭市:むかわ町!D25)</f>
        <v>18644</v>
      </c>
      <c r="G33" s="24">
        <f>SUM([1]室蘭市:むかわ町!E25)</f>
        <v>22331</v>
      </c>
      <c r="H33" s="24">
        <f>SUM([1]室蘭市:むかわ町!F25)</f>
        <v>7070</v>
      </c>
      <c r="I33" s="24">
        <f>SUM([1]室蘭市:むかわ町!G25)</f>
        <v>954</v>
      </c>
      <c r="J33" s="24">
        <f>SUM([1]室蘭市:むかわ町!H25)</f>
        <v>1611</v>
      </c>
      <c r="K33" s="24">
        <f>SUM([1]室蘭市:むかわ町!I25)</f>
        <v>2799</v>
      </c>
      <c r="L33" s="24">
        <f>SUM([1]室蘭市:むかわ町!J25)</f>
        <v>1</v>
      </c>
      <c r="M33" s="24">
        <f>SUM([1]室蘭市:むかわ町!K25)</f>
        <v>314</v>
      </c>
      <c r="N33" s="24">
        <f>SUM([1]室蘭市:むかわ町!L25)</f>
        <v>319</v>
      </c>
      <c r="O33" s="25">
        <f>SUM([1]室蘭市:むかわ町!M25)</f>
        <v>12</v>
      </c>
      <c r="P33" s="26">
        <f>SUM([1]室蘭市:むかわ町!N25)</f>
        <v>87</v>
      </c>
      <c r="Q33" s="24">
        <f>SUM([1]室蘭市:むかわ町!O25)</f>
        <v>96</v>
      </c>
      <c r="R33" s="24">
        <f>SUM([1]室蘭市:むかわ町!P25)</f>
        <v>123</v>
      </c>
      <c r="S33" s="27">
        <f>SUM([1]室蘭市:むかわ町!Q25)</f>
        <v>61</v>
      </c>
      <c r="T33" s="28">
        <f>SUM([1]室蘭市:むかわ町!R25)</f>
        <v>703</v>
      </c>
      <c r="U33" s="25">
        <f>SUM([1]室蘭市:むかわ町!S25)</f>
        <v>68</v>
      </c>
      <c r="V33" s="29">
        <f>SUM([1]室蘭市:むかわ町!T25)</f>
        <v>371</v>
      </c>
      <c r="W33" s="30">
        <f>SUM([1]室蘭市:むかわ町!U25)</f>
        <v>6132</v>
      </c>
      <c r="X33" s="103">
        <f t="shared" si="8"/>
        <v>117107</v>
      </c>
      <c r="Y33" s="32">
        <v>120343</v>
      </c>
      <c r="Z33" s="33">
        <f t="shared" si="7"/>
        <v>0.97311019336396798</v>
      </c>
    </row>
    <row r="34" spans="2:26" x14ac:dyDescent="0.4">
      <c r="B34" s="217"/>
      <c r="C34" s="220" t="s">
        <v>51</v>
      </c>
      <c r="D34" s="34" t="s">
        <v>32</v>
      </c>
      <c r="E34" s="40">
        <f>SUM([1]室蘭市:むかわ町!C26)</f>
        <v>15915</v>
      </c>
      <c r="F34" s="36">
        <f>SUM([1]室蘭市:むかわ町!D26)</f>
        <v>11991</v>
      </c>
      <c r="G34" s="36">
        <f>SUM([1]室蘭市:むかわ町!E26)</f>
        <v>19753</v>
      </c>
      <c r="H34" s="36">
        <f>SUM([1]室蘭市:むかわ町!F26)</f>
        <v>3237</v>
      </c>
      <c r="I34" s="36">
        <f>SUM([1]室蘭市:むかわ町!G26)</f>
        <v>655</v>
      </c>
      <c r="J34" s="36">
        <f>SUM([1]室蘭市:むかわ町!H26)</f>
        <v>1680</v>
      </c>
      <c r="K34" s="36">
        <f>SUM([1]室蘭市:むかわ町!I26)</f>
        <v>3846</v>
      </c>
      <c r="L34" s="36">
        <f>SUM([1]室蘭市:むかわ町!J26)</f>
        <v>1</v>
      </c>
      <c r="M34" s="36">
        <f>SUM([1]室蘭市:むかわ町!K26)</f>
        <v>225</v>
      </c>
      <c r="N34" s="36">
        <f>SUM([1]室蘭市:むかわ町!L26)</f>
        <v>134</v>
      </c>
      <c r="O34" s="37">
        <f>SUM([1]室蘭市:むかわ町!M26)</f>
        <v>25</v>
      </c>
      <c r="P34" s="38">
        <f>SUM([1]室蘭市:むかわ町!N26)</f>
        <v>99</v>
      </c>
      <c r="Q34" s="36">
        <f>SUM([1]室蘭市:むかわ町!O26)</f>
        <v>41</v>
      </c>
      <c r="R34" s="36">
        <f>SUM([1]室蘭市:むかわ町!P26)</f>
        <v>23</v>
      </c>
      <c r="S34" s="39">
        <f>SUM([1]室蘭市:むかわ町!Q26)</f>
        <v>12</v>
      </c>
      <c r="T34" s="40">
        <f>SUM([1]室蘭市:むかわ町!R26)</f>
        <v>431</v>
      </c>
      <c r="U34" s="37">
        <f>SUM([1]室蘭市:むかわ町!S26)</f>
        <v>32</v>
      </c>
      <c r="V34" s="41">
        <f>SUM([1]室蘭市:むかわ町!T26)</f>
        <v>166</v>
      </c>
      <c r="W34" s="42">
        <f>SUM([1]室蘭市:むかわ町!U26)</f>
        <v>2652</v>
      </c>
      <c r="X34" s="104">
        <f t="shared" si="8"/>
        <v>60918</v>
      </c>
      <c r="Y34" s="44">
        <v>73704</v>
      </c>
      <c r="Z34" s="45">
        <f t="shared" si="7"/>
        <v>0.82652230543796812</v>
      </c>
    </row>
    <row r="35" spans="2:26" x14ac:dyDescent="0.4">
      <c r="B35" s="217"/>
      <c r="C35" s="220"/>
      <c r="D35" s="105" t="s">
        <v>43</v>
      </c>
      <c r="E35" s="106">
        <f>SUM([1]室蘭市:むかわ町!C27)</f>
        <v>17965</v>
      </c>
      <c r="F35" s="107">
        <f>SUM([1]室蘭市:むかわ町!D27)</f>
        <v>12288</v>
      </c>
      <c r="G35" s="107">
        <f>SUM([1]室蘭市:むかわ町!E27)</f>
        <v>20523</v>
      </c>
      <c r="H35" s="107">
        <f>SUM([1]室蘭市:むかわ町!F27)</f>
        <v>3473</v>
      </c>
      <c r="I35" s="107">
        <f>SUM([1]室蘭市:むかわ町!G27)</f>
        <v>686</v>
      </c>
      <c r="J35" s="107">
        <f>SUM([1]室蘭市:むかわ町!H27)</f>
        <v>1711</v>
      </c>
      <c r="K35" s="107">
        <f>SUM([1]室蘭市:むかわ町!I27)</f>
        <v>3950</v>
      </c>
      <c r="L35" s="107">
        <f>SUM([1]室蘭市:むかわ町!J27)</f>
        <v>1</v>
      </c>
      <c r="M35" s="107">
        <f>SUM([1]室蘭市:むかわ町!K27)</f>
        <v>237</v>
      </c>
      <c r="N35" s="107">
        <f>SUM([1]室蘭市:むかわ町!L27)</f>
        <v>141</v>
      </c>
      <c r="O35" s="108">
        <f>SUM([1]室蘭市:むかわ町!M27)</f>
        <v>28</v>
      </c>
      <c r="P35" s="109">
        <f>SUM([1]室蘭市:むかわ町!N27)</f>
        <v>99</v>
      </c>
      <c r="Q35" s="107">
        <f>SUM([1]室蘭市:むかわ町!O27)</f>
        <v>52</v>
      </c>
      <c r="R35" s="107">
        <f>SUM([1]室蘭市:むかわ町!P27)</f>
        <v>27</v>
      </c>
      <c r="S35" s="110">
        <f>SUM([1]室蘭市:むかわ町!Q27)</f>
        <v>18</v>
      </c>
      <c r="T35" s="106">
        <f>SUM([1]室蘭市:むかわ町!R27)</f>
        <v>516</v>
      </c>
      <c r="U35" s="108">
        <f>SUM([1]室蘭市:むかわ町!S27)</f>
        <v>36</v>
      </c>
      <c r="V35" s="111">
        <f>SUM([1]室蘭市:むかわ町!T27)</f>
        <v>187</v>
      </c>
      <c r="W35" s="112">
        <f>SUM([1]室蘭市:むかわ町!U27)</f>
        <v>2728</v>
      </c>
      <c r="X35" s="113">
        <f t="shared" si="8"/>
        <v>64666</v>
      </c>
      <c r="Y35" s="114">
        <v>76778</v>
      </c>
      <c r="Z35" s="115">
        <f t="shared" si="7"/>
        <v>0.84224647685534915</v>
      </c>
    </row>
    <row r="36" spans="2:26" x14ac:dyDescent="0.4">
      <c r="B36" s="217"/>
      <c r="C36" s="220" t="s">
        <v>52</v>
      </c>
      <c r="D36" s="127" t="s">
        <v>32</v>
      </c>
      <c r="E36" s="128">
        <f>E24+E26+E28+E30+E32+E34</f>
        <v>166770</v>
      </c>
      <c r="F36" s="129">
        <f t="shared" ref="F36:X37" si="9">F24+F26+F28+F30+F32+F34</f>
        <v>86276</v>
      </c>
      <c r="G36" s="129">
        <f t="shared" si="9"/>
        <v>136112</v>
      </c>
      <c r="H36" s="129">
        <f t="shared" si="9"/>
        <v>36706</v>
      </c>
      <c r="I36" s="129">
        <f t="shared" si="9"/>
        <v>14488</v>
      </c>
      <c r="J36" s="129">
        <f t="shared" si="9"/>
        <v>15825</v>
      </c>
      <c r="K36" s="129">
        <f t="shared" si="9"/>
        <v>18408</v>
      </c>
      <c r="L36" s="129">
        <f t="shared" si="9"/>
        <v>94</v>
      </c>
      <c r="M36" s="129">
        <f t="shared" si="9"/>
        <v>3014</v>
      </c>
      <c r="N36" s="129">
        <f t="shared" si="9"/>
        <v>2102</v>
      </c>
      <c r="O36" s="130">
        <f t="shared" si="9"/>
        <v>316</v>
      </c>
      <c r="P36" s="131">
        <f t="shared" si="9"/>
        <v>1033</v>
      </c>
      <c r="Q36" s="129">
        <f t="shared" si="9"/>
        <v>410</v>
      </c>
      <c r="R36" s="129">
        <f t="shared" si="9"/>
        <v>339</v>
      </c>
      <c r="S36" s="132">
        <f t="shared" si="9"/>
        <v>207</v>
      </c>
      <c r="T36" s="128">
        <f t="shared" si="9"/>
        <v>3625</v>
      </c>
      <c r="U36" s="130">
        <f t="shared" si="9"/>
        <v>432</v>
      </c>
      <c r="V36" s="133">
        <f t="shared" si="9"/>
        <v>2034</v>
      </c>
      <c r="W36" s="134">
        <f t="shared" si="9"/>
        <v>28776</v>
      </c>
      <c r="X36" s="124">
        <f t="shared" si="9"/>
        <v>516967</v>
      </c>
      <c r="Y36" s="135">
        <v>562031</v>
      </c>
      <c r="Z36" s="126">
        <f t="shared" si="7"/>
        <v>0.91981936939421494</v>
      </c>
    </row>
    <row r="37" spans="2:26" x14ac:dyDescent="0.4">
      <c r="B37" s="217"/>
      <c r="C37" s="220"/>
      <c r="D37" s="22" t="s">
        <v>43</v>
      </c>
      <c r="E37" s="136">
        <f>E25+E27+E29+E31+E33+E35</f>
        <v>185069</v>
      </c>
      <c r="F37" s="137">
        <f t="shared" si="9"/>
        <v>89368</v>
      </c>
      <c r="G37" s="137">
        <f t="shared" si="9"/>
        <v>142792</v>
      </c>
      <c r="H37" s="137">
        <f t="shared" si="9"/>
        <v>40858</v>
      </c>
      <c r="I37" s="137">
        <f t="shared" si="9"/>
        <v>15509</v>
      </c>
      <c r="J37" s="137">
        <f t="shared" si="9"/>
        <v>16380</v>
      </c>
      <c r="K37" s="137">
        <f t="shared" si="9"/>
        <v>19282</v>
      </c>
      <c r="L37" s="137">
        <f t="shared" si="9"/>
        <v>108</v>
      </c>
      <c r="M37" s="137">
        <f t="shared" si="9"/>
        <v>3268</v>
      </c>
      <c r="N37" s="137">
        <f t="shared" si="9"/>
        <v>2182</v>
      </c>
      <c r="O37" s="138">
        <f t="shared" si="9"/>
        <v>423</v>
      </c>
      <c r="P37" s="139">
        <f t="shared" si="9"/>
        <v>1098</v>
      </c>
      <c r="Q37" s="137">
        <f t="shared" si="9"/>
        <v>500</v>
      </c>
      <c r="R37" s="137">
        <f t="shared" si="9"/>
        <v>468</v>
      </c>
      <c r="S37" s="140">
        <f t="shared" si="9"/>
        <v>294</v>
      </c>
      <c r="T37" s="141">
        <f t="shared" si="9"/>
        <v>3997</v>
      </c>
      <c r="U37" s="138">
        <f t="shared" si="9"/>
        <v>481</v>
      </c>
      <c r="V37" s="142">
        <f t="shared" si="9"/>
        <v>2360</v>
      </c>
      <c r="W37" s="143">
        <f t="shared" si="9"/>
        <v>29957</v>
      </c>
      <c r="X37" s="144">
        <f t="shared" si="9"/>
        <v>554394</v>
      </c>
      <c r="Y37" s="145">
        <v>594407</v>
      </c>
      <c r="Z37" s="146">
        <f t="shared" si="7"/>
        <v>0.93268417094684286</v>
      </c>
    </row>
    <row r="38" spans="2:26" x14ac:dyDescent="0.4">
      <c r="B38" s="217"/>
      <c r="C38" s="220" t="s">
        <v>40</v>
      </c>
      <c r="D38" s="34" t="s">
        <v>32</v>
      </c>
      <c r="E38" s="46">
        <f>E36/$X$36</f>
        <v>0.32259312489965508</v>
      </c>
      <c r="F38" s="47">
        <f t="shared" ref="F38:W38" si="10">F36/$X$36</f>
        <v>0.16688879560977779</v>
      </c>
      <c r="G38" s="47">
        <f t="shared" si="10"/>
        <v>0.26328953298759883</v>
      </c>
      <c r="H38" s="47">
        <f t="shared" si="10"/>
        <v>7.1002597844736698E-2</v>
      </c>
      <c r="I38" s="47">
        <f t="shared" si="10"/>
        <v>2.8024999661487096E-2</v>
      </c>
      <c r="J38" s="47">
        <f t="shared" si="10"/>
        <v>3.0611238241512514E-2</v>
      </c>
      <c r="K38" s="47">
        <f t="shared" si="10"/>
        <v>3.560768869192811E-2</v>
      </c>
      <c r="L38" s="47">
        <f t="shared" si="10"/>
        <v>1.8182978797486106E-4</v>
      </c>
      <c r="M38" s="47">
        <f t="shared" si="10"/>
        <v>5.8301593718748006E-3</v>
      </c>
      <c r="N38" s="47">
        <f t="shared" si="10"/>
        <v>4.06602355662934E-3</v>
      </c>
      <c r="O38" s="48">
        <f t="shared" si="10"/>
        <v>6.1125758510697972E-4</v>
      </c>
      <c r="P38" s="49">
        <f t="shared" si="10"/>
        <v>1.9981933082769306E-3</v>
      </c>
      <c r="Q38" s="47">
        <f t="shared" si="10"/>
        <v>7.9308737308184086E-4</v>
      </c>
      <c r="R38" s="47">
        <f t="shared" si="10"/>
        <v>6.5574785237742443E-4</v>
      </c>
      <c r="S38" s="50">
        <f t="shared" si="10"/>
        <v>4.0041240543400256E-4</v>
      </c>
      <c r="T38" s="51">
        <f t="shared" si="10"/>
        <v>7.0120529937113974E-3</v>
      </c>
      <c r="U38" s="48">
        <f t="shared" si="10"/>
        <v>8.3564328090574447E-4</v>
      </c>
      <c r="V38" s="52">
        <f t="shared" si="10"/>
        <v>3.934487114264547E-3</v>
      </c>
      <c r="W38" s="53">
        <f t="shared" si="10"/>
        <v>5.5663127433665978E-2</v>
      </c>
      <c r="X38" s="54">
        <f>SUM(E38:W38)</f>
        <v>0.99999999999999989</v>
      </c>
      <c r="Y38" s="236"/>
      <c r="Z38" s="237"/>
    </row>
    <row r="39" spans="2:26" x14ac:dyDescent="0.4">
      <c r="B39" s="217"/>
      <c r="C39" s="220"/>
      <c r="D39" s="105" t="s">
        <v>43</v>
      </c>
      <c r="E39" s="147">
        <f>E37/$X$37</f>
        <v>0.33382215536243176</v>
      </c>
      <c r="F39" s="148">
        <f t="shared" ref="F39:W39" si="11">F37/$X$37</f>
        <v>0.16119943578032953</v>
      </c>
      <c r="G39" s="148">
        <f t="shared" si="11"/>
        <v>0.2575641150517502</v>
      </c>
      <c r="H39" s="148">
        <f t="shared" si="11"/>
        <v>7.3698488800383849E-2</v>
      </c>
      <c r="I39" s="148">
        <f t="shared" si="11"/>
        <v>2.7974689480766386E-2</v>
      </c>
      <c r="J39" s="148">
        <f t="shared" si="11"/>
        <v>2.9545774304916721E-2</v>
      </c>
      <c r="K39" s="148">
        <f t="shared" si="11"/>
        <v>3.4780318690317717E-2</v>
      </c>
      <c r="L39" s="148">
        <f t="shared" si="11"/>
        <v>1.9480730310934101E-4</v>
      </c>
      <c r="M39" s="148">
        <f t="shared" si="11"/>
        <v>5.8947246903826517E-3</v>
      </c>
      <c r="N39" s="148">
        <f t="shared" si="11"/>
        <v>3.9358290313387233E-3</v>
      </c>
      <c r="O39" s="149">
        <f t="shared" si="11"/>
        <v>7.6299527051158561E-4</v>
      </c>
      <c r="P39" s="150">
        <f t="shared" si="11"/>
        <v>1.9805409149449668E-3</v>
      </c>
      <c r="Q39" s="148">
        <f t="shared" si="11"/>
        <v>9.0188566254324537E-4</v>
      </c>
      <c r="R39" s="148">
        <f t="shared" si="11"/>
        <v>8.4416498014047768E-4</v>
      </c>
      <c r="S39" s="151">
        <f t="shared" si="11"/>
        <v>5.3030876957542829E-4</v>
      </c>
      <c r="T39" s="147">
        <f t="shared" si="11"/>
        <v>7.2096739863707036E-3</v>
      </c>
      <c r="U39" s="149">
        <f t="shared" si="11"/>
        <v>8.6761400736660207E-4</v>
      </c>
      <c r="V39" s="152">
        <f t="shared" si="11"/>
        <v>4.2569003272041181E-3</v>
      </c>
      <c r="W39" s="153">
        <f t="shared" si="11"/>
        <v>5.4035577585616008E-2</v>
      </c>
      <c r="X39" s="154">
        <f>SUM(E39:W39)</f>
        <v>1</v>
      </c>
      <c r="Y39" s="230"/>
      <c r="Z39" s="231"/>
    </row>
    <row r="40" spans="2:26" ht="13.5" customHeight="1" x14ac:dyDescent="0.4">
      <c r="B40" s="217"/>
      <c r="C40" s="234" t="s">
        <v>53</v>
      </c>
      <c r="D40" s="127" t="s">
        <v>32</v>
      </c>
      <c r="E40" s="155">
        <v>166232</v>
      </c>
      <c r="F40" s="156">
        <v>116368</v>
      </c>
      <c r="G40" s="156">
        <v>161536</v>
      </c>
      <c r="H40" s="156">
        <v>36648</v>
      </c>
      <c r="I40" s="156">
        <v>15019</v>
      </c>
      <c r="J40" s="156">
        <v>17874</v>
      </c>
      <c r="K40" s="156">
        <v>13911</v>
      </c>
      <c r="L40" s="156">
        <v>131</v>
      </c>
      <c r="M40" s="156">
        <v>4167</v>
      </c>
      <c r="N40" s="156">
        <v>2205</v>
      </c>
      <c r="O40" s="157">
        <v>520</v>
      </c>
      <c r="P40" s="158">
        <v>902</v>
      </c>
      <c r="Q40" s="156">
        <v>353</v>
      </c>
      <c r="R40" s="156">
        <v>196</v>
      </c>
      <c r="S40" s="159">
        <v>184</v>
      </c>
      <c r="T40" s="155">
        <v>2983</v>
      </c>
      <c r="U40" s="157">
        <v>445</v>
      </c>
      <c r="V40" s="160">
        <v>1707</v>
      </c>
      <c r="W40" s="161">
        <v>20650</v>
      </c>
      <c r="X40" s="162">
        <v>562031</v>
      </c>
      <c r="Y40" s="230"/>
      <c r="Z40" s="231"/>
    </row>
    <row r="41" spans="2:26" x14ac:dyDescent="0.4">
      <c r="B41" s="217"/>
      <c r="C41" s="234"/>
      <c r="D41" s="22" t="s">
        <v>42</v>
      </c>
      <c r="E41" s="60">
        <f>IF(OR(E40=0,E40=""),"-",+E36/E40)</f>
        <v>1.0032364406371819</v>
      </c>
      <c r="F41" s="56">
        <f t="shared" ref="F41:X41" si="12">IF(OR(F40=0,F40=""),"-",+F36/F40)</f>
        <v>0.74140657225354045</v>
      </c>
      <c r="G41" s="56">
        <f t="shared" si="12"/>
        <v>0.84261093502377182</v>
      </c>
      <c r="H41" s="56">
        <f t="shared" si="12"/>
        <v>1.0015826238812486</v>
      </c>
      <c r="I41" s="56">
        <f t="shared" si="12"/>
        <v>0.96464478327451897</v>
      </c>
      <c r="J41" s="56">
        <f t="shared" si="12"/>
        <v>0.88536421617992611</v>
      </c>
      <c r="K41" s="56">
        <f t="shared" si="12"/>
        <v>1.3232693551865431</v>
      </c>
      <c r="L41" s="56">
        <f t="shared" si="12"/>
        <v>0.71755725190839692</v>
      </c>
      <c r="M41" s="56">
        <f t="shared" si="12"/>
        <v>0.72330213582913372</v>
      </c>
      <c r="N41" s="56">
        <f t="shared" si="12"/>
        <v>0.95328798185941044</v>
      </c>
      <c r="O41" s="57">
        <f t="shared" si="12"/>
        <v>0.60769230769230764</v>
      </c>
      <c r="P41" s="58">
        <f t="shared" si="12"/>
        <v>1.1452328159645233</v>
      </c>
      <c r="Q41" s="56">
        <f t="shared" si="12"/>
        <v>1.161473087818697</v>
      </c>
      <c r="R41" s="56">
        <f t="shared" si="12"/>
        <v>1.7295918367346939</v>
      </c>
      <c r="S41" s="59">
        <f t="shared" si="12"/>
        <v>1.125</v>
      </c>
      <c r="T41" s="60">
        <f t="shared" si="12"/>
        <v>1.2152195776064365</v>
      </c>
      <c r="U41" s="57">
        <f t="shared" si="12"/>
        <v>0.97078651685393258</v>
      </c>
      <c r="V41" s="61">
        <f t="shared" si="12"/>
        <v>1.1915641476274166</v>
      </c>
      <c r="W41" s="62">
        <f t="shared" si="12"/>
        <v>1.3935108958837772</v>
      </c>
      <c r="X41" s="63">
        <f t="shared" si="12"/>
        <v>0.91981936939421494</v>
      </c>
      <c r="Y41" s="230"/>
      <c r="Z41" s="231"/>
    </row>
    <row r="42" spans="2:26" x14ac:dyDescent="0.4">
      <c r="B42" s="217"/>
      <c r="C42" s="234"/>
      <c r="D42" s="34" t="s">
        <v>43</v>
      </c>
      <c r="E42" s="68">
        <v>183635</v>
      </c>
      <c r="F42" s="64">
        <v>120318</v>
      </c>
      <c r="G42" s="64">
        <v>165593</v>
      </c>
      <c r="H42" s="64">
        <v>39233</v>
      </c>
      <c r="I42" s="64">
        <v>15798</v>
      </c>
      <c r="J42" s="64">
        <v>18426</v>
      </c>
      <c r="K42" s="64">
        <v>14322</v>
      </c>
      <c r="L42" s="64">
        <v>131</v>
      </c>
      <c r="M42" s="64">
        <v>4376</v>
      </c>
      <c r="N42" s="64">
        <v>2315</v>
      </c>
      <c r="O42" s="65">
        <v>521</v>
      </c>
      <c r="P42" s="66">
        <v>1106</v>
      </c>
      <c r="Q42" s="64">
        <v>433</v>
      </c>
      <c r="R42" s="64">
        <v>253</v>
      </c>
      <c r="S42" s="67">
        <v>247</v>
      </c>
      <c r="T42" s="68">
        <v>3240</v>
      </c>
      <c r="U42" s="65">
        <v>476</v>
      </c>
      <c r="V42" s="69">
        <v>1886</v>
      </c>
      <c r="W42" s="70">
        <v>22098</v>
      </c>
      <c r="X42" s="43">
        <v>594407</v>
      </c>
      <c r="Y42" s="230"/>
      <c r="Z42" s="231"/>
    </row>
    <row r="43" spans="2:26" ht="19.5" thickBot="1" x14ac:dyDescent="0.45">
      <c r="B43" s="218"/>
      <c r="C43" s="235"/>
      <c r="D43" s="163" t="s">
        <v>44</v>
      </c>
      <c r="E43" s="164">
        <f>IF(OR(E42=0,E42=""),"-",+E37/E42)</f>
        <v>1.0078089688784817</v>
      </c>
      <c r="F43" s="165">
        <f t="shared" ref="F43:X43" si="13">IF(OR(F42=0,F42=""),"-",+F37/F42)</f>
        <v>0.74276500606725515</v>
      </c>
      <c r="G43" s="165">
        <f t="shared" si="13"/>
        <v>0.86230698157530816</v>
      </c>
      <c r="H43" s="165">
        <f t="shared" si="13"/>
        <v>1.0414192134172762</v>
      </c>
      <c r="I43" s="165">
        <f t="shared" si="13"/>
        <v>0.98170654513229527</v>
      </c>
      <c r="J43" s="165">
        <f t="shared" si="13"/>
        <v>0.88896125040703355</v>
      </c>
      <c r="K43" s="165">
        <f t="shared" si="13"/>
        <v>1.3463203463203464</v>
      </c>
      <c r="L43" s="165">
        <f t="shared" si="13"/>
        <v>0.82442748091603058</v>
      </c>
      <c r="M43" s="165">
        <f t="shared" si="13"/>
        <v>0.74680073126142599</v>
      </c>
      <c r="N43" s="165">
        <f t="shared" si="13"/>
        <v>0.94254859611231101</v>
      </c>
      <c r="O43" s="166">
        <f t="shared" si="13"/>
        <v>0.81190019193857965</v>
      </c>
      <c r="P43" s="167">
        <f t="shared" si="13"/>
        <v>0.99276672694394208</v>
      </c>
      <c r="Q43" s="165">
        <f t="shared" si="13"/>
        <v>1.1547344110854503</v>
      </c>
      <c r="R43" s="165">
        <f t="shared" si="13"/>
        <v>1.849802371541502</v>
      </c>
      <c r="S43" s="168">
        <f t="shared" si="13"/>
        <v>1.1902834008097165</v>
      </c>
      <c r="T43" s="164">
        <f t="shared" si="13"/>
        <v>1.2336419753086421</v>
      </c>
      <c r="U43" s="166">
        <f t="shared" si="13"/>
        <v>1.0105042016806722</v>
      </c>
      <c r="V43" s="169">
        <f t="shared" si="13"/>
        <v>1.2513255567338282</v>
      </c>
      <c r="W43" s="170">
        <f t="shared" si="13"/>
        <v>1.3556430446194225</v>
      </c>
      <c r="X43" s="171">
        <f t="shared" si="13"/>
        <v>0.93268417094684286</v>
      </c>
      <c r="Y43" s="232"/>
      <c r="Z43" s="233"/>
    </row>
    <row r="44" spans="2:26" x14ac:dyDescent="0.4">
      <c r="B44" s="216" t="s">
        <v>54</v>
      </c>
      <c r="C44" s="219" t="s">
        <v>54</v>
      </c>
      <c r="D44" s="172" t="s">
        <v>32</v>
      </c>
      <c r="E44" s="173">
        <f>E16+E36</f>
        <v>242180</v>
      </c>
      <c r="F44" s="174">
        <f t="shared" ref="F44:X45" si="14">F16+F36</f>
        <v>191968</v>
      </c>
      <c r="G44" s="174">
        <f t="shared" si="14"/>
        <v>273556</v>
      </c>
      <c r="H44" s="174">
        <f t="shared" si="14"/>
        <v>72864</v>
      </c>
      <c r="I44" s="174">
        <f t="shared" si="14"/>
        <v>27428</v>
      </c>
      <c r="J44" s="174">
        <f t="shared" si="14"/>
        <v>29638</v>
      </c>
      <c r="K44" s="174">
        <f t="shared" si="14"/>
        <v>32408</v>
      </c>
      <c r="L44" s="174">
        <f t="shared" si="14"/>
        <v>137</v>
      </c>
      <c r="M44" s="174">
        <f t="shared" si="14"/>
        <v>6159</v>
      </c>
      <c r="N44" s="174">
        <f t="shared" si="14"/>
        <v>4732</v>
      </c>
      <c r="O44" s="175">
        <f t="shared" si="14"/>
        <v>966</v>
      </c>
      <c r="P44" s="176">
        <f t="shared" si="14"/>
        <v>1774</v>
      </c>
      <c r="Q44" s="174">
        <f t="shared" si="14"/>
        <v>918</v>
      </c>
      <c r="R44" s="174">
        <f t="shared" si="14"/>
        <v>850</v>
      </c>
      <c r="S44" s="177">
        <f t="shared" si="14"/>
        <v>610</v>
      </c>
      <c r="T44" s="178">
        <f t="shared" si="14"/>
        <v>7977</v>
      </c>
      <c r="U44" s="175">
        <f t="shared" si="14"/>
        <v>971</v>
      </c>
      <c r="V44" s="179">
        <f t="shared" si="14"/>
        <v>3543</v>
      </c>
      <c r="W44" s="180">
        <f t="shared" si="14"/>
        <v>52477</v>
      </c>
      <c r="X44" s="181">
        <f t="shared" si="14"/>
        <v>951156</v>
      </c>
      <c r="Y44" s="182">
        <f>Y16+Y36</f>
        <v>1033547</v>
      </c>
      <c r="Z44" s="101">
        <f>IF(OR(Y44=0,Y44=""),"-",+X44/Y44)</f>
        <v>0.92028325755867901</v>
      </c>
    </row>
    <row r="45" spans="2:26" x14ac:dyDescent="0.4">
      <c r="B45" s="217"/>
      <c r="C45" s="220"/>
      <c r="D45" s="22" t="s">
        <v>43</v>
      </c>
      <c r="E45" s="183">
        <f>E17+E37</f>
        <v>266476</v>
      </c>
      <c r="F45" s="184">
        <f t="shared" si="14"/>
        <v>198901</v>
      </c>
      <c r="G45" s="184">
        <f t="shared" si="14"/>
        <v>283178</v>
      </c>
      <c r="H45" s="184">
        <f t="shared" si="14"/>
        <v>79372</v>
      </c>
      <c r="I45" s="184">
        <f t="shared" si="14"/>
        <v>29098</v>
      </c>
      <c r="J45" s="184">
        <f t="shared" si="14"/>
        <v>30660</v>
      </c>
      <c r="K45" s="184">
        <f t="shared" si="14"/>
        <v>33584</v>
      </c>
      <c r="L45" s="184">
        <f t="shared" si="14"/>
        <v>155</v>
      </c>
      <c r="M45" s="184">
        <f t="shared" si="14"/>
        <v>6465</v>
      </c>
      <c r="N45" s="184">
        <f t="shared" si="14"/>
        <v>4862</v>
      </c>
      <c r="O45" s="185">
        <f t="shared" si="14"/>
        <v>1073</v>
      </c>
      <c r="P45" s="186">
        <f t="shared" si="14"/>
        <v>1890</v>
      </c>
      <c r="Q45" s="184">
        <f t="shared" si="14"/>
        <v>1087</v>
      </c>
      <c r="R45" s="184">
        <f t="shared" si="14"/>
        <v>1103</v>
      </c>
      <c r="S45" s="187">
        <f t="shared" si="14"/>
        <v>766</v>
      </c>
      <c r="T45" s="188">
        <f t="shared" si="14"/>
        <v>8624</v>
      </c>
      <c r="U45" s="185">
        <f t="shared" si="14"/>
        <v>1050</v>
      </c>
      <c r="V45" s="189">
        <f t="shared" si="14"/>
        <v>4223</v>
      </c>
      <c r="W45" s="190">
        <f t="shared" si="14"/>
        <v>54520</v>
      </c>
      <c r="X45" s="31">
        <f t="shared" si="14"/>
        <v>1007087</v>
      </c>
      <c r="Y45" s="23">
        <f>Y17+Y37</f>
        <v>1082169</v>
      </c>
      <c r="Z45" s="33">
        <f>IF(OR(Y45=0,Y45=""),"-",+X45/Y45)</f>
        <v>0.93061896986515047</v>
      </c>
    </row>
    <row r="46" spans="2:26" x14ac:dyDescent="0.4">
      <c r="B46" s="217"/>
      <c r="C46" s="220" t="s">
        <v>40</v>
      </c>
      <c r="D46" s="34" t="s">
        <v>32</v>
      </c>
      <c r="E46" s="46">
        <f>E44/$X$44</f>
        <v>0.25461648772651385</v>
      </c>
      <c r="F46" s="47">
        <f t="shared" ref="F46:W46" si="15">F44/$X$44</f>
        <v>0.20182598858651998</v>
      </c>
      <c r="G46" s="47">
        <f t="shared" si="15"/>
        <v>0.28760371589938982</v>
      </c>
      <c r="H46" s="47">
        <f t="shared" si="15"/>
        <v>7.6605730290299379E-2</v>
      </c>
      <c r="I46" s="47">
        <f t="shared" si="15"/>
        <v>2.8836489492785621E-2</v>
      </c>
      <c r="J46" s="47">
        <f t="shared" si="15"/>
        <v>3.1159977963656854E-2</v>
      </c>
      <c r="K46" s="47">
        <f t="shared" si="15"/>
        <v>3.4072223694115368E-2</v>
      </c>
      <c r="L46" s="47">
        <f t="shared" si="15"/>
        <v>1.4403525814903127E-4</v>
      </c>
      <c r="M46" s="47">
        <f t="shared" si="15"/>
        <v>6.4752785032108299E-3</v>
      </c>
      <c r="N46" s="47">
        <f t="shared" si="15"/>
        <v>4.9749988435125259E-3</v>
      </c>
      <c r="O46" s="48">
        <f t="shared" si="15"/>
        <v>1.01560627278806E-3</v>
      </c>
      <c r="P46" s="49">
        <f t="shared" si="15"/>
        <v>1.8650988901925656E-3</v>
      </c>
      <c r="Q46" s="47">
        <f t="shared" si="15"/>
        <v>9.6514136482343587E-4</v>
      </c>
      <c r="R46" s="47">
        <f t="shared" si="15"/>
        <v>8.9364941187355181E-4</v>
      </c>
      <c r="S46" s="50">
        <f t="shared" si="15"/>
        <v>6.413248720504313E-4</v>
      </c>
      <c r="T46" s="51">
        <f t="shared" si="15"/>
        <v>8.3866368923709682E-3</v>
      </c>
      <c r="U46" s="48">
        <f t="shared" si="15"/>
        <v>1.020863034034375E-3</v>
      </c>
      <c r="V46" s="52">
        <f t="shared" si="15"/>
        <v>3.7249410191388162E-3</v>
      </c>
      <c r="W46" s="53">
        <f t="shared" si="15"/>
        <v>5.5171811984574562E-2</v>
      </c>
      <c r="X46" s="54">
        <f>SUM(E46:W46)</f>
        <v>0.99999999999999989</v>
      </c>
      <c r="Y46" s="236"/>
      <c r="Z46" s="237"/>
    </row>
    <row r="47" spans="2:26" x14ac:dyDescent="0.4">
      <c r="B47" s="217"/>
      <c r="C47" s="220"/>
      <c r="D47" s="105" t="s">
        <v>43</v>
      </c>
      <c r="E47" s="191">
        <f>E45/$X$45</f>
        <v>0.26460077431244766</v>
      </c>
      <c r="F47" s="148">
        <f t="shared" ref="F47:W47" si="16">F45/$X$45</f>
        <v>0.19750130822858403</v>
      </c>
      <c r="G47" s="148">
        <f t="shared" si="16"/>
        <v>0.2811852402026836</v>
      </c>
      <c r="H47" s="148">
        <f t="shared" si="16"/>
        <v>7.8813449086325219E-2</v>
      </c>
      <c r="I47" s="148">
        <f t="shared" si="16"/>
        <v>2.8893233653100477E-2</v>
      </c>
      <c r="J47" s="148">
        <f t="shared" si="16"/>
        <v>3.0444241659360115E-2</v>
      </c>
      <c r="K47" s="148">
        <f t="shared" si="16"/>
        <v>3.3347665097454342E-2</v>
      </c>
      <c r="L47" s="148">
        <f t="shared" si="16"/>
        <v>1.5390924517941351E-4</v>
      </c>
      <c r="M47" s="148">
        <f t="shared" si="16"/>
        <v>6.4195049682897309E-3</v>
      </c>
      <c r="N47" s="148">
        <f t="shared" si="16"/>
        <v>4.8277854842729579E-3</v>
      </c>
      <c r="O47" s="149">
        <f t="shared" si="16"/>
        <v>1.0654491617903914E-3</v>
      </c>
      <c r="P47" s="150">
        <f t="shared" si="16"/>
        <v>1.8766998283167194E-3</v>
      </c>
      <c r="Q47" s="148">
        <f t="shared" si="16"/>
        <v>1.0793506420001451E-3</v>
      </c>
      <c r="R47" s="148">
        <f t="shared" si="16"/>
        <v>1.095238047954149E-3</v>
      </c>
      <c r="S47" s="151">
        <f t="shared" si="16"/>
        <v>7.606095600479403E-4</v>
      </c>
      <c r="T47" s="147">
        <f t="shared" si="16"/>
        <v>8.563311809208142E-3</v>
      </c>
      <c r="U47" s="149">
        <f t="shared" si="16"/>
        <v>1.0426110157315109E-3</v>
      </c>
      <c r="V47" s="152">
        <f t="shared" si="16"/>
        <v>4.1932822089849235E-3</v>
      </c>
      <c r="W47" s="153">
        <f t="shared" si="16"/>
        <v>5.4136335788268541E-2</v>
      </c>
      <c r="X47" s="154">
        <f>SUM(E47:W47)</f>
        <v>1.0000000000000002</v>
      </c>
      <c r="Y47" s="230"/>
      <c r="Z47" s="231"/>
    </row>
    <row r="48" spans="2:26" x14ac:dyDescent="0.4">
      <c r="B48" s="217"/>
      <c r="C48" s="234" t="s">
        <v>55</v>
      </c>
      <c r="D48" s="127" t="s">
        <v>32</v>
      </c>
      <c r="E48" s="192">
        <f>E20+E40</f>
        <v>237725</v>
      </c>
      <c r="F48" s="129">
        <f t="shared" ref="F48:W48" si="17">F20+F40</f>
        <v>245623</v>
      </c>
      <c r="G48" s="129">
        <f t="shared" si="17"/>
        <v>318829</v>
      </c>
      <c r="H48" s="129">
        <f t="shared" si="17"/>
        <v>74951</v>
      </c>
      <c r="I48" s="129">
        <f t="shared" si="17"/>
        <v>30566</v>
      </c>
      <c r="J48" s="129">
        <f t="shared" si="17"/>
        <v>32208</v>
      </c>
      <c r="K48" s="129">
        <f t="shared" si="17"/>
        <v>24616</v>
      </c>
      <c r="L48" s="129">
        <f t="shared" si="17"/>
        <v>320</v>
      </c>
      <c r="M48" s="129">
        <f t="shared" si="17"/>
        <v>5731</v>
      </c>
      <c r="N48" s="129">
        <f t="shared" si="17"/>
        <v>3888</v>
      </c>
      <c r="O48" s="130">
        <f t="shared" si="17"/>
        <v>903</v>
      </c>
      <c r="P48" s="131">
        <f t="shared" si="17"/>
        <v>1523</v>
      </c>
      <c r="Q48" s="129">
        <f t="shared" si="17"/>
        <v>742</v>
      </c>
      <c r="R48" s="129">
        <f t="shared" si="17"/>
        <v>553</v>
      </c>
      <c r="S48" s="132">
        <f t="shared" si="17"/>
        <v>421</v>
      </c>
      <c r="T48" s="128">
        <f t="shared" si="17"/>
        <v>7217</v>
      </c>
      <c r="U48" s="130">
        <f t="shared" si="17"/>
        <v>998</v>
      </c>
      <c r="V48" s="133">
        <f t="shared" si="17"/>
        <v>3195</v>
      </c>
      <c r="W48" s="134">
        <f t="shared" si="17"/>
        <v>43538</v>
      </c>
      <c r="X48" s="162">
        <f>X20+X40</f>
        <v>1033547</v>
      </c>
      <c r="Y48" s="230"/>
      <c r="Z48" s="231"/>
    </row>
    <row r="49" spans="2:26" x14ac:dyDescent="0.4">
      <c r="B49" s="217"/>
      <c r="C49" s="238"/>
      <c r="D49" s="22" t="s">
        <v>42</v>
      </c>
      <c r="E49" s="55">
        <f>IF(OR(E48=0,E48=""),"-",+E44/E48)</f>
        <v>1.0187401409191292</v>
      </c>
      <c r="F49" s="56">
        <f t="shared" ref="F49:X49" si="18">IF(OR(F48=0,F48=""),"-",+F44/F48)</f>
        <v>0.78155547322522723</v>
      </c>
      <c r="G49" s="56">
        <f t="shared" si="18"/>
        <v>0.85800225199087909</v>
      </c>
      <c r="H49" s="56">
        <f t="shared" si="18"/>
        <v>0.97215514135902126</v>
      </c>
      <c r="I49" s="56">
        <f t="shared" si="18"/>
        <v>0.89733691029248186</v>
      </c>
      <c r="J49" s="56">
        <f t="shared" si="18"/>
        <v>0.92020615996025834</v>
      </c>
      <c r="K49" s="56">
        <f t="shared" si="18"/>
        <v>1.3165420864478388</v>
      </c>
      <c r="L49" s="56">
        <f t="shared" si="18"/>
        <v>0.42812499999999998</v>
      </c>
      <c r="M49" s="56">
        <f t="shared" si="18"/>
        <v>1.0746815564473913</v>
      </c>
      <c r="N49" s="56">
        <f t="shared" si="18"/>
        <v>1.2170781893004115</v>
      </c>
      <c r="O49" s="57">
        <f t="shared" si="18"/>
        <v>1.069767441860465</v>
      </c>
      <c r="P49" s="58">
        <f t="shared" si="18"/>
        <v>1.164806303348654</v>
      </c>
      <c r="Q49" s="56">
        <f t="shared" si="18"/>
        <v>1.2371967654986522</v>
      </c>
      <c r="R49" s="56">
        <f t="shared" si="18"/>
        <v>1.5370705244122966</v>
      </c>
      <c r="S49" s="59">
        <f t="shared" si="18"/>
        <v>1.4489311163895486</v>
      </c>
      <c r="T49" s="60">
        <f t="shared" si="18"/>
        <v>1.1053069142302896</v>
      </c>
      <c r="U49" s="57">
        <f t="shared" si="18"/>
        <v>0.97294589178356716</v>
      </c>
      <c r="V49" s="61">
        <f t="shared" si="18"/>
        <v>1.1089201877934272</v>
      </c>
      <c r="W49" s="62">
        <f t="shared" si="18"/>
        <v>1.205314897331067</v>
      </c>
      <c r="X49" s="63">
        <f t="shared" si="18"/>
        <v>0.92028325755867901</v>
      </c>
      <c r="Y49" s="230"/>
      <c r="Z49" s="231"/>
    </row>
    <row r="50" spans="2:26" x14ac:dyDescent="0.4">
      <c r="B50" s="217"/>
      <c r="C50" s="238"/>
      <c r="D50" s="34" t="s">
        <v>43</v>
      </c>
      <c r="E50" s="193">
        <f>E22+E42</f>
        <v>260243</v>
      </c>
      <c r="F50" s="194">
        <f t="shared" ref="F50:X50" si="19">F22+F42</f>
        <v>251750</v>
      </c>
      <c r="G50" s="194">
        <f t="shared" si="19"/>
        <v>325169</v>
      </c>
      <c r="H50" s="194">
        <f t="shared" si="19"/>
        <v>80400</v>
      </c>
      <c r="I50" s="194">
        <f t="shared" si="19"/>
        <v>32112</v>
      </c>
      <c r="J50" s="194">
        <f t="shared" si="19"/>
        <v>33035</v>
      </c>
      <c r="K50" s="194">
        <f t="shared" si="19"/>
        <v>25341</v>
      </c>
      <c r="L50" s="194">
        <f t="shared" si="19"/>
        <v>320</v>
      </c>
      <c r="M50" s="194">
        <f t="shared" si="19"/>
        <v>5998</v>
      </c>
      <c r="N50" s="194">
        <f t="shared" si="19"/>
        <v>4163</v>
      </c>
      <c r="O50" s="195">
        <f t="shared" si="19"/>
        <v>906</v>
      </c>
      <c r="P50" s="196">
        <f t="shared" si="19"/>
        <v>1940</v>
      </c>
      <c r="Q50" s="194">
        <f t="shared" si="19"/>
        <v>868</v>
      </c>
      <c r="R50" s="194">
        <f t="shared" si="19"/>
        <v>739</v>
      </c>
      <c r="S50" s="197">
        <f t="shared" si="19"/>
        <v>533</v>
      </c>
      <c r="T50" s="198">
        <f t="shared" si="19"/>
        <v>8105</v>
      </c>
      <c r="U50" s="195">
        <f t="shared" si="19"/>
        <v>1080</v>
      </c>
      <c r="V50" s="199">
        <f t="shared" si="19"/>
        <v>3547</v>
      </c>
      <c r="W50" s="200">
        <f t="shared" si="19"/>
        <v>45920</v>
      </c>
      <c r="X50" s="43">
        <f t="shared" si="19"/>
        <v>1082169</v>
      </c>
      <c r="Y50" s="230"/>
      <c r="Z50" s="231"/>
    </row>
    <row r="51" spans="2:26" ht="19.5" thickBot="1" x14ac:dyDescent="0.45">
      <c r="B51" s="218"/>
      <c r="C51" s="239"/>
      <c r="D51" s="163" t="s">
        <v>44</v>
      </c>
      <c r="E51" s="201">
        <f>IF(OR(E50=0,E50=""),"-",+E45/E50)</f>
        <v>1.0239506922376393</v>
      </c>
      <c r="F51" s="202">
        <f t="shared" ref="F51:X51" si="20">IF(OR(F50=0,F50=""),"-",+F45/F50)</f>
        <v>0.79007348560079449</v>
      </c>
      <c r="G51" s="202">
        <f t="shared" si="20"/>
        <v>0.87086407375856867</v>
      </c>
      <c r="H51" s="202">
        <f t="shared" si="20"/>
        <v>0.98721393034825866</v>
      </c>
      <c r="I51" s="202">
        <f t="shared" si="20"/>
        <v>0.90614100647732931</v>
      </c>
      <c r="J51" s="202">
        <f t="shared" si="20"/>
        <v>0.92810655365521422</v>
      </c>
      <c r="K51" s="202">
        <f t="shared" si="20"/>
        <v>1.3252831379977112</v>
      </c>
      <c r="L51" s="202">
        <f t="shared" si="20"/>
        <v>0.484375</v>
      </c>
      <c r="M51" s="202">
        <f t="shared" si="20"/>
        <v>1.0778592864288097</v>
      </c>
      <c r="N51" s="202">
        <f t="shared" si="20"/>
        <v>1.1679077588277684</v>
      </c>
      <c r="O51" s="203">
        <f t="shared" si="20"/>
        <v>1.184326710816777</v>
      </c>
      <c r="P51" s="204">
        <f t="shared" si="20"/>
        <v>0.97422680412371132</v>
      </c>
      <c r="Q51" s="202">
        <f t="shared" si="20"/>
        <v>1.2523041474654377</v>
      </c>
      <c r="R51" s="202">
        <f t="shared" si="20"/>
        <v>1.4925575101488497</v>
      </c>
      <c r="S51" s="205">
        <f t="shared" si="20"/>
        <v>1.4371482176360224</v>
      </c>
      <c r="T51" s="206">
        <f t="shared" si="20"/>
        <v>1.0640345465761876</v>
      </c>
      <c r="U51" s="203">
        <f t="shared" si="20"/>
        <v>0.97222222222222221</v>
      </c>
      <c r="V51" s="207">
        <f t="shared" si="20"/>
        <v>1.190583591767691</v>
      </c>
      <c r="W51" s="208">
        <f t="shared" si="20"/>
        <v>1.1872822299651569</v>
      </c>
      <c r="X51" s="209">
        <f t="shared" si="20"/>
        <v>0.93061896986515047</v>
      </c>
      <c r="Y51" s="232"/>
      <c r="Z51" s="233"/>
    </row>
  </sheetData>
  <mergeCells count="36">
    <mergeCell ref="B44:B51"/>
    <mergeCell ref="C44:C45"/>
    <mergeCell ref="C46:C47"/>
    <mergeCell ref="Y46:Z51"/>
    <mergeCell ref="C48:C51"/>
    <mergeCell ref="C16:C17"/>
    <mergeCell ref="C18:C19"/>
    <mergeCell ref="Y18:Z23"/>
    <mergeCell ref="C20:C23"/>
    <mergeCell ref="B24:B43"/>
    <mergeCell ref="C24:C25"/>
    <mergeCell ref="C26:C27"/>
    <mergeCell ref="C28:C29"/>
    <mergeCell ref="C30:C31"/>
    <mergeCell ref="C32:C33"/>
    <mergeCell ref="C34:C35"/>
    <mergeCell ref="C36:C37"/>
    <mergeCell ref="C38:C39"/>
    <mergeCell ref="Y38:Z43"/>
    <mergeCell ref="C40:C43"/>
    <mergeCell ref="X2:X3"/>
    <mergeCell ref="Y2:Y3"/>
    <mergeCell ref="Z2:Z3"/>
    <mergeCell ref="B4:B23"/>
    <mergeCell ref="C4:C5"/>
    <mergeCell ref="C6:C7"/>
    <mergeCell ref="C8:C9"/>
    <mergeCell ref="C10:C11"/>
    <mergeCell ref="C12:C13"/>
    <mergeCell ref="C14:C15"/>
    <mergeCell ref="B2:C3"/>
    <mergeCell ref="D2:D3"/>
    <mergeCell ref="E2:O2"/>
    <mergeCell ref="P2:S2"/>
    <mergeCell ref="T2:U2"/>
    <mergeCell ref="W2:W3"/>
  </mergeCells>
  <phoneticPr fontId="2"/>
  <pageMargins left="0.7" right="0.7" top="0.75" bottom="0.75" header="0.3" footer="0.3"/>
  <pageSetup paperSize="8" scale="78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山下＿知子</cp:lastModifiedBy>
  <cp:lastPrinted>2019-07-08T05:52:21Z</cp:lastPrinted>
  <dcterms:created xsi:type="dcterms:W3CDTF">2019-07-08T05:42:50Z</dcterms:created>
  <dcterms:modified xsi:type="dcterms:W3CDTF">2019-07-08T23:24:43Z</dcterms:modified>
</cp:coreProperties>
</file>