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HP\H28\"/>
    </mc:Choice>
  </mc:AlternateContent>
  <bookViews>
    <workbookView xWindow="0" yWindow="0" windowWidth="16380" windowHeight="7395"/>
  </bookViews>
  <sheets>
    <sheet name="訪日外国人宿泊客数（市町村、国・地域別）" sheetId="1" r:id="rId1"/>
    <sheet name="訪日外国人宿泊客数（市町、月別）" sheetId="2" r:id="rId2"/>
    <sheet name="訪日外国人宿泊（国・地域、月別）" sheetId="3" r:id="rId3"/>
  </sheets>
  <definedNames>
    <definedName name="_xlnm.Print_Area" localSheetId="2">'訪日外国人宿泊（国・地域、月別）'!$A$1:$Y$51</definedName>
    <definedName name="_xlnm.Print_Area" localSheetId="1">'訪日外国人宿泊客数（市町、月別）'!$A$1:$W$30</definedName>
    <definedName name="_xlnm.Print_Area" localSheetId="0">'訪日外国人宿泊客数（市町村、国・地域別）'!$A$1:$Y$114</definedName>
    <definedName name="_xlnm.Print_Titles" localSheetId="0">'訪日外国人宿泊客数（市町村、国・地域別）'!$1:$5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5" i="1" l="1"/>
  <c r="Z75" i="1"/>
  <c r="Z74" i="1"/>
  <c r="AA74" i="1" s="1"/>
  <c r="Z73" i="1"/>
  <c r="Z72" i="1"/>
  <c r="AA72" i="1" s="1"/>
  <c r="Z71" i="1"/>
  <c r="AA71" i="1"/>
  <c r="Z70" i="1"/>
  <c r="AA70" i="1" s="1"/>
  <c r="Z69" i="1"/>
  <c r="Z68" i="1"/>
  <c r="Z67" i="1"/>
  <c r="Z66" i="1"/>
  <c r="Z65" i="1"/>
  <c r="Z64" i="1"/>
  <c r="Z63" i="1"/>
  <c r="AA63" i="1" s="1"/>
  <c r="Z62" i="1"/>
  <c r="AA62" i="1" s="1"/>
  <c r="Z61" i="1"/>
  <c r="AA61" i="1" s="1"/>
  <c r="Z60" i="1"/>
  <c r="AA60" i="1" s="1"/>
  <c r="Z59" i="1"/>
  <c r="AA59" i="1" s="1"/>
  <c r="Z58" i="1"/>
  <c r="AA58" i="1"/>
  <c r="Z57" i="1"/>
  <c r="AA57" i="1" s="1"/>
  <c r="Z56" i="1"/>
  <c r="Z55" i="1"/>
  <c r="Z54" i="1"/>
  <c r="AA54" i="1" s="1"/>
  <c r="Z53" i="1"/>
  <c r="AA53" i="1"/>
  <c r="Z52" i="1"/>
  <c r="AA51" i="1"/>
  <c r="AA50" i="1"/>
  <c r="AA49" i="1"/>
  <c r="AA42" i="1"/>
  <c r="Z77" i="1" l="1"/>
  <c r="AA44" i="1"/>
  <c r="AA38" i="1"/>
  <c r="AA40" i="1"/>
  <c r="AA67" i="1"/>
  <c r="AA65" i="1"/>
  <c r="AA45" i="1"/>
  <c r="AA31" i="1"/>
  <c r="AA33" i="1"/>
  <c r="AA52" i="1"/>
  <c r="AA55" i="1"/>
  <c r="AA64" i="1"/>
  <c r="Z76" i="1"/>
  <c r="AA76" i="1" s="1"/>
  <c r="AA69" i="1"/>
  <c r="AA34" i="1"/>
  <c r="AA35" i="1"/>
  <c r="AA37" i="1"/>
  <c r="AA48" i="1"/>
  <c r="AA56" i="1"/>
  <c r="AA66" i="1"/>
  <c r="AA68" i="1"/>
  <c r="AA77" i="1"/>
  <c r="AA73" i="1"/>
  <c r="AA12" i="1" l="1"/>
  <c r="AA43" i="1"/>
  <c r="AA36" i="1"/>
  <c r="AA26" i="1"/>
  <c r="AA21" i="1"/>
  <c r="AA11" i="1"/>
  <c r="AA39" i="1"/>
  <c r="AA7" i="1"/>
  <c r="AA27" i="1"/>
  <c r="AA18" i="1"/>
  <c r="AA41" i="1"/>
  <c r="AA32" i="1"/>
  <c r="AA30" i="1"/>
  <c r="AA13" i="1"/>
  <c r="AA6" i="1"/>
  <c r="AA9" i="1"/>
  <c r="AA20" i="1"/>
  <c r="AA17" i="1"/>
  <c r="AA10" i="1"/>
  <c r="AA19" i="1"/>
  <c r="AA16" i="1"/>
  <c r="AA8" i="1"/>
  <c r="AA29" i="1" l="1"/>
  <c r="AA46" i="1"/>
  <c r="AA47" i="1"/>
  <c r="AA28" i="1"/>
</calcChain>
</file>

<file path=xl/sharedStrings.xml><?xml version="1.0" encoding="utf-8"?>
<sst xmlns="http://schemas.openxmlformats.org/spreadsheetml/2006/main" count="402" uniqueCount="134">
  <si>
    <r>
      <rPr>
        <sz val="26"/>
        <rFont val="ＭＳ Ｐゴシック"/>
        <family val="3"/>
        <charset val="128"/>
      </rPr>
      <t>平成</t>
    </r>
    <r>
      <rPr>
        <sz val="26"/>
        <rFont val="Arial"/>
        <family val="2"/>
      </rPr>
      <t>28</t>
    </r>
    <r>
      <rPr>
        <sz val="26"/>
        <rFont val="ＭＳ Ｐゴシック"/>
        <family val="3"/>
        <charset val="128"/>
      </rPr>
      <t>年度胆振管内訪日外国人宿泊者数調査結果</t>
    </r>
    <rPh sb="0" eb="2">
      <t>ヘイセイ</t>
    </rPh>
    <rPh sb="4" eb="6">
      <t>ネンド</t>
    </rPh>
    <rPh sb="6" eb="8">
      <t>イブリ</t>
    </rPh>
    <rPh sb="8" eb="10">
      <t>カンナイ</t>
    </rPh>
    <rPh sb="10" eb="12">
      <t>ホウニチ</t>
    </rPh>
    <rPh sb="12" eb="15">
      <t>ガイコクジン</t>
    </rPh>
    <rPh sb="15" eb="18">
      <t>シュクハクシャ</t>
    </rPh>
    <rPh sb="18" eb="19">
      <t>スウ</t>
    </rPh>
    <rPh sb="19" eb="21">
      <t>チョウサ</t>
    </rPh>
    <rPh sb="21" eb="23">
      <t>ケッカ</t>
    </rPh>
    <phoneticPr fontId="6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</si>
  <si>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6"/>
  </si>
  <si>
    <t>（単位：人、％）</t>
    <rPh sb="1" eb="3">
      <t>タンイ</t>
    </rPh>
    <rPh sb="4" eb="5">
      <t>ニン</t>
    </rPh>
    <phoneticPr fontId="6"/>
  </si>
  <si>
    <t>市町</t>
    <rPh sb="0" eb="2">
      <t>シチョウ</t>
    </rPh>
    <phoneticPr fontId="6"/>
  </si>
  <si>
    <t>区分</t>
    <rPh sb="0" eb="2">
      <t>クブン</t>
    </rPh>
    <phoneticPr fontId="6"/>
  </si>
  <si>
    <t>アジア</t>
    <phoneticPr fontId="6"/>
  </si>
  <si>
    <t>ヨーロッパ</t>
    <phoneticPr fontId="6"/>
  </si>
  <si>
    <t>北米</t>
    <rPh sb="0" eb="2">
      <t>ホクベイ</t>
    </rPh>
    <phoneticPr fontId="6"/>
  </si>
  <si>
    <r>
      <rPr>
        <sz val="14"/>
        <rFont val="ＭＳ Ｐゴシック"/>
        <family val="3"/>
        <charset val="128"/>
      </rPr>
      <t>オセアニア</t>
    </r>
    <phoneticPr fontId="6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</si>
  <si>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6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</si>
  <si>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6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</si>
  <si>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6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</si>
  <si>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6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</si>
  <si>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</si>
  <si>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</si>
  <si>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6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</si>
  <si>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6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</si>
  <si>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6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</si>
  <si>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6"/>
  </si>
  <si>
    <r>
      <rPr>
        <sz val="14"/>
        <rFont val="ＭＳ Ｐゴシック"/>
        <family val="3"/>
        <charset val="128"/>
      </rPr>
      <t>シンガポール</t>
    </r>
    <phoneticPr fontId="6"/>
  </si>
  <si>
    <r>
      <rPr>
        <sz val="14"/>
        <rFont val="ＭＳ Ｐゴシック"/>
        <family val="3"/>
        <charset val="128"/>
      </rPr>
      <t>マレーシア</t>
    </r>
    <phoneticPr fontId="6"/>
  </si>
  <si>
    <r>
      <rPr>
        <sz val="14"/>
        <rFont val="ＭＳ Ｐゴシック"/>
        <family val="3"/>
        <charset val="128"/>
      </rPr>
      <t>タイ</t>
    </r>
    <phoneticPr fontId="6"/>
  </si>
  <si>
    <r>
      <rPr>
        <sz val="14"/>
        <rFont val="ＭＳ Ｐゴシック"/>
        <family val="3"/>
        <charset val="128"/>
      </rPr>
      <t>インド</t>
    </r>
    <phoneticPr fontId="6"/>
  </si>
  <si>
    <t>インドネシア</t>
    <phoneticPr fontId="6"/>
  </si>
  <si>
    <t>フィリピン</t>
    <phoneticPr fontId="6"/>
  </si>
  <si>
    <t>ベトナム</t>
    <phoneticPr fontId="6"/>
  </si>
  <si>
    <r>
      <rPr>
        <sz val="14"/>
        <rFont val="ＭＳ Ｐゴシック"/>
        <family val="3"/>
        <charset val="128"/>
      </rPr>
      <t>ロシア</t>
    </r>
    <phoneticPr fontId="6"/>
  </si>
  <si>
    <r>
      <rPr>
        <sz val="14"/>
        <rFont val="ＭＳ Ｐゴシック"/>
        <family val="3"/>
        <charset val="128"/>
      </rPr>
      <t>イギリス</t>
    </r>
    <phoneticPr fontId="6"/>
  </si>
  <si>
    <r>
      <rPr>
        <sz val="14"/>
        <rFont val="ＭＳ Ｐゴシック"/>
        <family val="3"/>
        <charset val="128"/>
      </rPr>
      <t>フランス</t>
    </r>
    <phoneticPr fontId="6"/>
  </si>
  <si>
    <r>
      <rPr>
        <sz val="14"/>
        <rFont val="ＭＳ Ｐゴシック"/>
        <family val="3"/>
        <charset val="128"/>
      </rPr>
      <t>ドイツ</t>
    </r>
    <phoneticPr fontId="6"/>
  </si>
  <si>
    <r>
      <rPr>
        <sz val="14"/>
        <rFont val="ＭＳ Ｐゴシック"/>
        <family val="3"/>
        <charset val="128"/>
      </rPr>
      <t>アメリカ</t>
    </r>
    <phoneticPr fontId="6"/>
  </si>
  <si>
    <r>
      <rPr>
        <sz val="14"/>
        <rFont val="ＭＳ Ｐゴシック"/>
        <family val="3"/>
        <charset val="128"/>
      </rPr>
      <t>カナダ</t>
    </r>
    <phoneticPr fontId="6"/>
  </si>
  <si>
    <r>
      <rPr>
        <sz val="14"/>
        <rFont val="ＭＳ Ｐゴシック"/>
        <family val="3"/>
        <charset val="128"/>
      </rPr>
      <t>オーストラリア</t>
    </r>
    <phoneticPr fontId="6"/>
  </si>
  <si>
    <t>上期</t>
    <rPh sb="0" eb="2">
      <t>カミキ</t>
    </rPh>
    <phoneticPr fontId="6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</si>
  <si>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6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</si>
  <si>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6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</si>
  <si>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6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</si>
  <si>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6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</si>
  <si>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</si>
  <si>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</si>
  <si>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6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</si>
  <si>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6"/>
  </si>
  <si>
    <t>豊浦町</t>
    <rPh sb="0" eb="3">
      <t>トヨウラチョウ</t>
    </rPh>
    <phoneticPr fontId="6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</si>
  <si>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</si>
  <si>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6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</si>
  <si>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6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</si>
  <si>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6"/>
  </si>
  <si>
    <t>安平町</t>
    <rPh sb="0" eb="3">
      <t>アビラチョウ</t>
    </rPh>
    <phoneticPr fontId="6"/>
  </si>
  <si>
    <t>厚真町</t>
    <rPh sb="0" eb="3">
      <t>アツマチョウ</t>
    </rPh>
    <phoneticPr fontId="6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</si>
  <si>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6"/>
  </si>
  <si>
    <t>振興局計</t>
    <rPh sb="0" eb="3">
      <t>シンコウキョク</t>
    </rPh>
    <rPh sb="3" eb="4">
      <t>ケイ</t>
    </rPh>
    <phoneticPr fontId="6"/>
  </si>
  <si>
    <t>下期</t>
    <rPh sb="0" eb="2">
      <t>シモキ</t>
    </rPh>
    <phoneticPr fontId="6"/>
  </si>
  <si>
    <t>年度計</t>
    <rPh sb="0" eb="2">
      <t>ネンド</t>
    </rPh>
    <rPh sb="2" eb="3">
      <t>ケイ</t>
    </rPh>
    <phoneticPr fontId="6"/>
  </si>
  <si>
    <t>-</t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</si>
  <si>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5"/>
  </si>
  <si>
    <t>宿泊客延数</t>
    <rPh sb="0" eb="2">
      <t>シュクハク</t>
    </rPh>
    <rPh sb="2" eb="3">
      <t>キャク</t>
    </rPh>
    <rPh sb="3" eb="5">
      <t>ノベスウ</t>
    </rPh>
    <phoneticPr fontId="5"/>
  </si>
  <si>
    <t>宿泊客数比</t>
    <rPh sb="0" eb="2">
      <t>シュクハク</t>
    </rPh>
    <rPh sb="2" eb="4">
      <t>キャクスウ</t>
    </rPh>
    <rPh sb="4" eb="5">
      <t>ヒ</t>
    </rPh>
    <phoneticPr fontId="5"/>
  </si>
  <si>
    <t>宿泊客数</t>
    <rPh sb="0" eb="2">
      <t>シュクハク</t>
    </rPh>
    <rPh sb="2" eb="4">
      <t>キャクスウ</t>
    </rPh>
    <phoneticPr fontId="5"/>
  </si>
  <si>
    <t>前年度
(H27)</t>
    <rPh sb="0" eb="3">
      <t>ゼンネンド</t>
    </rPh>
    <phoneticPr fontId="5"/>
  </si>
  <si>
    <t>振興局計</t>
    <rPh sb="0" eb="3">
      <t>シンコウキョク</t>
    </rPh>
    <rPh sb="3" eb="4">
      <t>ケイ</t>
    </rPh>
    <phoneticPr fontId="5"/>
  </si>
  <si>
    <t>むかわ町</t>
    <rPh sb="3" eb="4">
      <t>チョウ</t>
    </rPh>
    <phoneticPr fontId="5"/>
  </si>
  <si>
    <t>厚真町</t>
    <rPh sb="0" eb="3">
      <t>アツマチョウ</t>
    </rPh>
    <phoneticPr fontId="5"/>
  </si>
  <si>
    <t>安平町</t>
    <rPh sb="0" eb="3">
      <t>アビラチョウ</t>
    </rPh>
    <phoneticPr fontId="5"/>
  </si>
  <si>
    <t>白老町</t>
    <rPh sb="0" eb="3">
      <t>シラオイチョウ</t>
    </rPh>
    <phoneticPr fontId="5"/>
  </si>
  <si>
    <t>壮瞥町</t>
    <rPh sb="0" eb="3">
      <t>ソウベツチョウ</t>
    </rPh>
    <phoneticPr fontId="5"/>
  </si>
  <si>
    <t>洞爺湖町</t>
    <rPh sb="0" eb="4">
      <t>トウヤコチョウ</t>
    </rPh>
    <phoneticPr fontId="5"/>
  </si>
  <si>
    <t>豊浦町</t>
    <rPh sb="0" eb="3">
      <t>トヨウラチョウ</t>
    </rPh>
    <phoneticPr fontId="5"/>
  </si>
  <si>
    <t>伊達市</t>
    <rPh sb="0" eb="3">
      <t>ダテシ</t>
    </rPh>
    <phoneticPr fontId="5"/>
  </si>
  <si>
    <t>登別市</t>
    <rPh sb="0" eb="3">
      <t>ノボリベツシ</t>
    </rPh>
    <phoneticPr fontId="5"/>
  </si>
  <si>
    <t>苫小牧市</t>
    <rPh sb="0" eb="3">
      <t>トマコマイ</t>
    </rPh>
    <rPh sb="3" eb="4">
      <t>シ</t>
    </rPh>
    <phoneticPr fontId="5"/>
  </si>
  <si>
    <t>室蘭市</t>
    <rPh sb="0" eb="3">
      <t>ムロランシ</t>
    </rPh>
    <phoneticPr fontId="5"/>
  </si>
  <si>
    <t>前年度比</t>
    <rPh sb="0" eb="4">
      <t>ゼンネンドヒ</t>
    </rPh>
    <phoneticPr fontId="5"/>
  </si>
  <si>
    <t>前年度計</t>
    <rPh sb="0" eb="3">
      <t>ゼンネンド</t>
    </rPh>
    <rPh sb="3" eb="4">
      <t>ケイ</t>
    </rPh>
    <phoneticPr fontId="5"/>
  </si>
  <si>
    <t>年度計</t>
    <rPh sb="0" eb="3">
      <t>ネンドケイ</t>
    </rPh>
    <phoneticPr fontId="5"/>
  </si>
  <si>
    <t>前年同期比</t>
    <rPh sb="0" eb="2">
      <t>ゼンネン</t>
    </rPh>
    <rPh sb="2" eb="4">
      <t>ドウキ</t>
    </rPh>
    <rPh sb="4" eb="5">
      <t>ヒ</t>
    </rPh>
    <phoneticPr fontId="5"/>
  </si>
  <si>
    <t>前年同期計</t>
    <rPh sb="0" eb="2">
      <t>ゼンネン</t>
    </rPh>
    <rPh sb="2" eb="4">
      <t>ドウキ</t>
    </rPh>
    <rPh sb="4" eb="5">
      <t>ケイ</t>
    </rPh>
    <phoneticPr fontId="5"/>
  </si>
  <si>
    <t>下期計</t>
    <rPh sb="0" eb="2">
      <t>シモキ</t>
    </rPh>
    <rPh sb="2" eb="3">
      <t>ケイ</t>
    </rPh>
    <phoneticPr fontId="5"/>
  </si>
  <si>
    <t>3月</t>
    <rPh sb="1" eb="2">
      <t>ガツ</t>
    </rPh>
    <phoneticPr fontId="5"/>
  </si>
  <si>
    <t>2月</t>
    <rPh sb="1" eb="2">
      <t>ガツ</t>
    </rPh>
    <phoneticPr fontId="5"/>
  </si>
  <si>
    <t>1月</t>
    <rPh sb="1" eb="2">
      <t>ガツ</t>
    </rPh>
    <phoneticPr fontId="5"/>
  </si>
  <si>
    <t>12月</t>
    <rPh sb="2" eb="3">
      <t>ガツ</t>
    </rPh>
    <phoneticPr fontId="5"/>
  </si>
  <si>
    <t>11月</t>
    <rPh sb="2" eb="3">
      <t>ガツ</t>
    </rPh>
    <phoneticPr fontId="5"/>
  </si>
  <si>
    <t>10月</t>
    <rPh sb="2" eb="3">
      <t>ガツ</t>
    </rPh>
    <phoneticPr fontId="5"/>
  </si>
  <si>
    <t>上期計</t>
    <rPh sb="0" eb="2">
      <t>カミキ</t>
    </rPh>
    <rPh sb="2" eb="3">
      <t>ケイ</t>
    </rPh>
    <phoneticPr fontId="5"/>
  </si>
  <si>
    <t>9月</t>
  </si>
  <si>
    <t>8月</t>
  </si>
  <si>
    <t>7月</t>
  </si>
  <si>
    <t>6月</t>
  </si>
  <si>
    <t>5月</t>
    <rPh sb="1" eb="2">
      <t>ガツ</t>
    </rPh>
    <phoneticPr fontId="5"/>
  </si>
  <si>
    <t>4月</t>
    <rPh sb="1" eb="2">
      <t>ガツ</t>
    </rPh>
    <phoneticPr fontId="5"/>
  </si>
  <si>
    <t>区分</t>
    <rPh sb="0" eb="2">
      <t>クブン</t>
    </rPh>
    <phoneticPr fontId="5"/>
  </si>
  <si>
    <t>市町村</t>
    <rPh sb="0" eb="3">
      <t>シチョウソン</t>
    </rPh>
    <phoneticPr fontId="5"/>
  </si>
  <si>
    <t>(単位：人、％)</t>
    <rPh sb="1" eb="3">
      <t>タンイ</t>
    </rPh>
    <rPh sb="4" eb="5">
      <t>ニン</t>
    </rPh>
    <phoneticPr fontId="5"/>
  </si>
  <si>
    <t>２．市町村、月別</t>
    <rPh sb="2" eb="5">
      <t>シチョウソン</t>
    </rPh>
    <rPh sb="6" eb="8">
      <t>ツキベツ</t>
    </rPh>
    <phoneticPr fontId="5"/>
  </si>
  <si>
    <t>宿泊客延数比</t>
    <rPh sb="0" eb="3">
      <t>シュクハクキャク</t>
    </rPh>
    <rPh sb="3" eb="5">
      <t>ノベスウ</t>
    </rPh>
    <rPh sb="5" eb="6">
      <t>ヒ</t>
    </rPh>
    <phoneticPr fontId="5"/>
  </si>
  <si>
    <t>宿泊客延数</t>
    <rPh sb="0" eb="3">
      <t>シュクハクキャク</t>
    </rPh>
    <rPh sb="3" eb="5">
      <t>ノベスウ</t>
    </rPh>
    <phoneticPr fontId="5"/>
  </si>
  <si>
    <t>前年度計
(H27)</t>
    <rPh sb="0" eb="3">
      <t>ゼンネンド</t>
    </rPh>
    <rPh sb="3" eb="4">
      <t>ケイ</t>
    </rPh>
    <phoneticPr fontId="5"/>
  </si>
  <si>
    <t>構成比</t>
    <rPh sb="0" eb="3">
      <t>コウセイヒ</t>
    </rPh>
    <phoneticPr fontId="5"/>
  </si>
  <si>
    <t>前年度
(H27)
下期</t>
    <rPh sb="0" eb="3">
      <t>ゼンネンド</t>
    </rPh>
    <rPh sb="10" eb="12">
      <t>シモキ</t>
    </rPh>
    <phoneticPr fontId="5"/>
  </si>
  <si>
    <t>下期</t>
    <rPh sb="0" eb="2">
      <t>シモキ</t>
    </rPh>
    <phoneticPr fontId="5"/>
  </si>
  <si>
    <t>前年度
(H27)
上期</t>
    <rPh sb="0" eb="3">
      <t>ゼンネンド</t>
    </rPh>
    <rPh sb="10" eb="12">
      <t>カミキ</t>
    </rPh>
    <phoneticPr fontId="5"/>
  </si>
  <si>
    <t>9月</t>
    <rPh sb="1" eb="2">
      <t>ガツ</t>
    </rPh>
    <phoneticPr fontId="5"/>
  </si>
  <si>
    <t>8月</t>
    <rPh sb="1" eb="2">
      <t>ガツ</t>
    </rPh>
    <phoneticPr fontId="5"/>
  </si>
  <si>
    <t>7月</t>
    <rPh sb="1" eb="2">
      <t>ガツ</t>
    </rPh>
    <phoneticPr fontId="5"/>
  </si>
  <si>
    <t>6月</t>
    <rPh sb="1" eb="2">
      <t>ガツ</t>
    </rPh>
    <phoneticPr fontId="5"/>
  </si>
  <si>
    <t>4月</t>
    <rPh sb="1" eb="2">
      <t>ツキ</t>
    </rPh>
    <phoneticPr fontId="5"/>
  </si>
  <si>
    <t>上期</t>
    <rPh sb="0" eb="2">
      <t>カミキ</t>
    </rPh>
    <phoneticPr fontId="5"/>
  </si>
  <si>
    <t>オーストラリア</t>
    <phoneticPr fontId="5"/>
  </si>
  <si>
    <t>カナダ</t>
    <phoneticPr fontId="5"/>
  </si>
  <si>
    <t>アメリカ</t>
    <phoneticPr fontId="5"/>
  </si>
  <si>
    <t>ドイツ</t>
    <phoneticPr fontId="5"/>
  </si>
  <si>
    <t>フランス</t>
    <phoneticPr fontId="5"/>
  </si>
  <si>
    <t>イギリス</t>
    <phoneticPr fontId="5"/>
  </si>
  <si>
    <t>ロシア</t>
    <phoneticPr fontId="5"/>
  </si>
  <si>
    <t>ベトナム</t>
    <phoneticPr fontId="5"/>
  </si>
  <si>
    <t>フィリピン</t>
    <phoneticPr fontId="5"/>
  </si>
  <si>
    <t>インドネシア</t>
    <phoneticPr fontId="5"/>
  </si>
  <si>
    <t>インド</t>
    <phoneticPr fontId="5"/>
  </si>
  <si>
    <t>タイ</t>
    <phoneticPr fontId="5"/>
  </si>
  <si>
    <t>マレーシア</t>
    <phoneticPr fontId="5"/>
  </si>
  <si>
    <t>シンガポール</t>
    <phoneticPr fontId="5"/>
  </si>
  <si>
    <t>香港</t>
    <rPh sb="0" eb="2">
      <t>ホンコン</t>
    </rPh>
    <phoneticPr fontId="5"/>
  </si>
  <si>
    <t>台湾</t>
    <rPh sb="0" eb="2">
      <t>タイワン</t>
    </rPh>
    <phoneticPr fontId="5"/>
  </si>
  <si>
    <t>韓国</t>
    <rPh sb="0" eb="2">
      <t>カンコク</t>
    </rPh>
    <phoneticPr fontId="5"/>
  </si>
  <si>
    <t>中国</t>
    <rPh sb="0" eb="2">
      <t>チュウゴク</t>
    </rPh>
    <phoneticPr fontId="5"/>
  </si>
  <si>
    <t>前年度
同期比</t>
    <rPh sb="0" eb="3">
      <t>ゼンネンド</t>
    </rPh>
    <rPh sb="4" eb="7">
      <t>ドウキヒ</t>
    </rPh>
    <phoneticPr fontId="5"/>
  </si>
  <si>
    <t>計</t>
    <rPh sb="0" eb="1">
      <t>ケイ</t>
    </rPh>
    <phoneticPr fontId="5"/>
  </si>
  <si>
    <t>その他</t>
    <rPh sb="2" eb="3">
      <t>タ</t>
    </rPh>
    <phoneticPr fontId="5"/>
  </si>
  <si>
    <t>オセアニア</t>
    <phoneticPr fontId="5"/>
  </si>
  <si>
    <t>北米</t>
    <rPh sb="0" eb="2">
      <t>ホクベイ</t>
    </rPh>
    <phoneticPr fontId="5"/>
  </si>
  <si>
    <t>ヨーロッパ</t>
    <phoneticPr fontId="5"/>
  </si>
  <si>
    <t>アジア</t>
    <phoneticPr fontId="5"/>
  </si>
  <si>
    <t>月</t>
    <rPh sb="0" eb="1">
      <t>ツキ</t>
    </rPh>
    <phoneticPr fontId="5"/>
  </si>
  <si>
    <t>３．国・地域、月別</t>
    <rPh sb="2" eb="3">
      <t>クニ</t>
    </rPh>
    <rPh sb="4" eb="6">
      <t>チイキ</t>
    </rPh>
    <rPh sb="7" eb="9">
      <t>ツキベツ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</si>
</sst>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\ "/>
    <numFmt numFmtId="177" formatCode="#,##0_);[Red]\(#,##0\)"/>
    <numFmt numFmtId="178" formatCode="0.0_ "/>
    <numFmt numFmtId="179" formatCode="#,##0.0_);[Red]\(#,##0.0\)"/>
    <numFmt numFmtId="180" formatCode="#,##0_ "/>
    <numFmt numFmtId="181" formatCode="0.0%"/>
    <numFmt numFmtId="182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1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48">
    <xf numFmtId="0" fontId="0" fillId="0" borderId="0" xfId="0">
      <alignment vertical="center"/>
    </xf>
    <xf numFmtId="176" fontId="7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vertical="center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13" fillId="2" borderId="0" xfId="2" applyNumberFormat="1" applyFont="1" applyFill="1" applyAlignment="1">
      <alignment vertical="center" shrinkToFit="1"/>
    </xf>
    <xf numFmtId="177" fontId="7" fillId="2" borderId="17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center" vertical="center" shrinkToFit="1"/>
    </xf>
    <xf numFmtId="177" fontId="7" fillId="2" borderId="19" xfId="2" applyNumberFormat="1" applyFont="1" applyFill="1" applyBorder="1" applyAlignment="1">
      <alignment horizontal="distributed" vertical="center" justifyLastLine="1" shrinkToFit="1"/>
    </xf>
    <xf numFmtId="177" fontId="9" fillId="2" borderId="18" xfId="2" applyNumberFormat="1" applyFont="1" applyFill="1" applyBorder="1" applyAlignment="1">
      <alignment horizontal="center" vertical="center" shrinkToFit="1"/>
    </xf>
    <xf numFmtId="177" fontId="9" fillId="2" borderId="19" xfId="2" applyNumberFormat="1" applyFont="1" applyFill="1" applyBorder="1" applyAlignment="1">
      <alignment horizontal="distributed" vertical="center" justifyLastLine="1" shrinkToFit="1"/>
    </xf>
    <xf numFmtId="177" fontId="7" fillId="2" borderId="20" xfId="2" applyNumberFormat="1" applyFont="1" applyFill="1" applyBorder="1" applyAlignment="1">
      <alignment horizontal="distributed" vertical="center" justifyLastLine="1" shrinkToFit="1"/>
    </xf>
    <xf numFmtId="177" fontId="7" fillId="2" borderId="21" xfId="2" applyNumberFormat="1" applyFont="1" applyFill="1" applyBorder="1" applyAlignment="1">
      <alignment horizontal="distributed" vertical="center" justifyLastLine="1" shrinkToFit="1"/>
    </xf>
    <xf numFmtId="177" fontId="7" fillId="2" borderId="22" xfId="2" applyNumberFormat="1" applyFont="1" applyFill="1" applyBorder="1" applyAlignment="1">
      <alignment horizontal="center" vertical="center" shrinkToFit="1"/>
    </xf>
    <xf numFmtId="177" fontId="7" fillId="2" borderId="29" xfId="2" applyNumberFormat="1" applyFont="1" applyFill="1" applyBorder="1" applyAlignment="1">
      <alignment horizontal="center" vertical="center" shrinkToFit="1"/>
    </xf>
    <xf numFmtId="177" fontId="14" fillId="2" borderId="30" xfId="2" applyNumberFormat="1" applyFont="1" applyFill="1" applyBorder="1" applyAlignment="1">
      <alignment vertical="center" shrinkToFit="1"/>
    </xf>
    <xf numFmtId="177" fontId="14" fillId="2" borderId="31" xfId="2" applyNumberFormat="1" applyFont="1" applyFill="1" applyBorder="1" applyAlignment="1">
      <alignment vertical="center" shrinkToFit="1"/>
    </xf>
    <xf numFmtId="177" fontId="14" fillId="2" borderId="32" xfId="2" applyNumberFormat="1" applyFont="1" applyFill="1" applyBorder="1" applyAlignment="1">
      <alignment vertical="center" shrinkToFit="1"/>
    </xf>
    <xf numFmtId="177" fontId="14" fillId="2" borderId="33" xfId="2" applyNumberFormat="1" applyFont="1" applyFill="1" applyBorder="1" applyAlignment="1">
      <alignment vertical="center" shrinkToFit="1"/>
    </xf>
    <xf numFmtId="177" fontId="14" fillId="2" borderId="34" xfId="2" applyNumberFormat="1" applyFont="1" applyFill="1" applyBorder="1" applyAlignment="1">
      <alignment vertical="center" shrinkToFit="1"/>
    </xf>
    <xf numFmtId="177" fontId="14" fillId="2" borderId="35" xfId="2" applyNumberFormat="1" applyFont="1" applyFill="1" applyBorder="1" applyAlignment="1">
      <alignment vertical="center" shrinkToFit="1"/>
    </xf>
    <xf numFmtId="177" fontId="14" fillId="2" borderId="36" xfId="2" applyNumberFormat="1" applyFont="1" applyFill="1" applyBorder="1" applyAlignment="1">
      <alignment vertical="center" shrinkToFit="1"/>
    </xf>
    <xf numFmtId="177" fontId="15" fillId="2" borderId="29" xfId="2" applyNumberFormat="1" applyFont="1" applyFill="1" applyBorder="1" applyAlignment="1">
      <alignment vertical="center" shrinkToFit="1"/>
    </xf>
    <xf numFmtId="177" fontId="14" fillId="2" borderId="30" xfId="3" applyNumberFormat="1" applyFont="1" applyFill="1" applyBorder="1" applyAlignment="1">
      <alignment vertical="center" shrinkToFit="1"/>
    </xf>
    <xf numFmtId="178" fontId="14" fillId="2" borderId="37" xfId="1" applyNumberFormat="1" applyFont="1" applyFill="1" applyBorder="1" applyAlignment="1">
      <alignment vertical="center" shrinkToFit="1"/>
    </xf>
    <xf numFmtId="177" fontId="14" fillId="3" borderId="38" xfId="3" applyNumberFormat="1" applyFont="1" applyFill="1" applyBorder="1" applyAlignment="1">
      <alignment vertical="center" shrinkToFit="1"/>
    </xf>
    <xf numFmtId="179" fontId="14" fillId="3" borderId="38" xfId="2" applyNumberFormat="1" applyFont="1" applyFill="1" applyBorder="1" applyAlignment="1">
      <alignment vertical="center" shrinkToFit="1"/>
    </xf>
    <xf numFmtId="177" fontId="7" fillId="2" borderId="41" xfId="2" applyNumberFormat="1" applyFont="1" applyFill="1" applyBorder="1" applyAlignment="1">
      <alignment horizontal="center" vertical="center" shrinkToFit="1"/>
    </xf>
    <xf numFmtId="177" fontId="14" fillId="2" borderId="42" xfId="2" applyNumberFormat="1" applyFont="1" applyFill="1" applyBorder="1" applyAlignment="1">
      <alignment vertical="center" shrinkToFit="1"/>
    </xf>
    <xf numFmtId="177" fontId="14" fillId="2" borderId="43" xfId="2" applyNumberFormat="1" applyFont="1" applyFill="1" applyBorder="1" applyAlignment="1">
      <alignment vertical="center" shrinkToFit="1"/>
    </xf>
    <xf numFmtId="177" fontId="14" fillId="2" borderId="44" xfId="2" applyNumberFormat="1" applyFont="1" applyFill="1" applyBorder="1" applyAlignment="1">
      <alignment vertical="center" shrinkToFit="1"/>
    </xf>
    <xf numFmtId="177" fontId="14" fillId="2" borderId="45" xfId="2" applyNumberFormat="1" applyFont="1" applyFill="1" applyBorder="1" applyAlignment="1">
      <alignment vertical="center" shrinkToFit="1"/>
    </xf>
    <xf numFmtId="177" fontId="14" fillId="2" borderId="46" xfId="2" applyNumberFormat="1" applyFont="1" applyFill="1" applyBorder="1" applyAlignment="1">
      <alignment vertical="center" shrinkToFit="1"/>
    </xf>
    <xf numFmtId="177" fontId="14" fillId="2" borderId="47" xfId="2" applyNumberFormat="1" applyFont="1" applyFill="1" applyBorder="1" applyAlignment="1">
      <alignment vertical="center" shrinkToFit="1"/>
    </xf>
    <xf numFmtId="177" fontId="14" fillId="2" borderId="48" xfId="2" applyNumberFormat="1" applyFont="1" applyFill="1" applyBorder="1" applyAlignment="1">
      <alignment vertical="center" shrinkToFit="1"/>
    </xf>
    <xf numFmtId="177" fontId="15" fillId="2" borderId="41" xfId="2" applyNumberFormat="1" applyFont="1" applyFill="1" applyBorder="1" applyAlignment="1">
      <alignment vertical="center" shrinkToFit="1"/>
    </xf>
    <xf numFmtId="177" fontId="14" fillId="2" borderId="42" xfId="3" applyNumberFormat="1" applyFont="1" applyFill="1" applyBorder="1" applyAlignment="1">
      <alignment vertical="center" shrinkToFit="1"/>
    </xf>
    <xf numFmtId="178" fontId="14" fillId="2" borderId="28" xfId="1" applyNumberFormat="1" applyFont="1" applyFill="1" applyBorder="1" applyAlignment="1">
      <alignment vertical="center" shrinkToFit="1"/>
    </xf>
    <xf numFmtId="177" fontId="14" fillId="3" borderId="49" xfId="2" applyNumberFormat="1" applyFont="1" applyFill="1" applyBorder="1" applyAlignment="1">
      <alignment vertical="center" shrinkToFit="1"/>
    </xf>
    <xf numFmtId="179" fontId="14" fillId="3" borderId="49" xfId="2" applyNumberFormat="1" applyFont="1" applyFill="1" applyBorder="1" applyAlignment="1">
      <alignment vertical="center" shrinkToFit="1"/>
    </xf>
    <xf numFmtId="177" fontId="7" fillId="2" borderId="50" xfId="2" applyNumberFormat="1" applyFont="1" applyFill="1" applyBorder="1" applyAlignment="1">
      <alignment horizontal="center" vertical="center" shrinkToFit="1"/>
    </xf>
    <xf numFmtId="177" fontId="14" fillId="2" borderId="51" xfId="2" applyNumberFormat="1" applyFont="1" applyFill="1" applyBorder="1" applyAlignment="1">
      <alignment vertical="center" shrinkToFit="1"/>
    </xf>
    <xf numFmtId="177" fontId="14" fillId="2" borderId="52" xfId="2" applyNumberFormat="1" applyFont="1" applyFill="1" applyBorder="1" applyAlignment="1">
      <alignment vertical="center" shrinkToFit="1"/>
    </xf>
    <xf numFmtId="177" fontId="14" fillId="2" borderId="53" xfId="2" applyNumberFormat="1" applyFont="1" applyFill="1" applyBorder="1" applyAlignment="1">
      <alignment vertical="center" shrinkToFit="1"/>
    </xf>
    <xf numFmtId="177" fontId="14" fillId="2" borderId="54" xfId="2" applyNumberFormat="1" applyFont="1" applyFill="1" applyBorder="1" applyAlignment="1">
      <alignment vertical="center" shrinkToFit="1"/>
    </xf>
    <xf numFmtId="177" fontId="14" fillId="2" borderId="55" xfId="2" applyNumberFormat="1" applyFont="1" applyFill="1" applyBorder="1" applyAlignment="1">
      <alignment vertical="center" shrinkToFit="1"/>
    </xf>
    <xf numFmtId="177" fontId="14" fillId="2" borderId="56" xfId="2" applyNumberFormat="1" applyFont="1" applyFill="1" applyBorder="1" applyAlignment="1">
      <alignment vertical="center" shrinkToFit="1"/>
    </xf>
    <xf numFmtId="177" fontId="14" fillId="2" borderId="57" xfId="2" applyNumberFormat="1" applyFont="1" applyFill="1" applyBorder="1" applyAlignment="1">
      <alignment vertical="center" shrinkToFit="1"/>
    </xf>
    <xf numFmtId="177" fontId="14" fillId="2" borderId="58" xfId="3" applyNumberFormat="1" applyFont="1" applyFill="1" applyBorder="1" applyAlignment="1">
      <alignment vertical="center" shrinkToFit="1"/>
    </xf>
    <xf numFmtId="178" fontId="14" fillId="2" borderId="52" xfId="1" applyNumberFormat="1" applyFont="1" applyFill="1" applyBorder="1" applyAlignment="1">
      <alignment vertical="center" shrinkToFit="1"/>
    </xf>
    <xf numFmtId="177" fontId="14" fillId="3" borderId="59" xfId="2" applyNumberFormat="1" applyFont="1" applyFill="1" applyBorder="1" applyAlignment="1">
      <alignment vertical="center" shrinkToFit="1"/>
    </xf>
    <xf numFmtId="179" fontId="14" fillId="3" borderId="50" xfId="2" applyNumberFormat="1" applyFont="1" applyFill="1" applyBorder="1" applyAlignment="1">
      <alignment vertical="center" shrinkToFit="1"/>
    </xf>
    <xf numFmtId="177" fontId="13" fillId="2" borderId="36" xfId="2" applyNumberFormat="1" applyFont="1" applyFill="1" applyBorder="1" applyAlignment="1">
      <alignment vertical="center" shrinkToFit="1"/>
    </xf>
    <xf numFmtId="178" fontId="14" fillId="2" borderId="43" xfId="1" applyNumberFormat="1" applyFont="1" applyFill="1" applyBorder="1" applyAlignment="1">
      <alignment vertical="center" shrinkToFit="1"/>
    </xf>
    <xf numFmtId="177" fontId="14" fillId="3" borderId="60" xfId="2" applyNumberFormat="1" applyFont="1" applyFill="1" applyBorder="1" applyAlignment="1">
      <alignment vertical="center" shrinkToFit="1"/>
    </xf>
    <xf numFmtId="179" fontId="14" fillId="3" borderId="41" xfId="2" applyNumberFormat="1" applyFont="1" applyFill="1" applyBorder="1" applyAlignment="1">
      <alignment vertical="center" shrinkToFit="1"/>
    </xf>
    <xf numFmtId="177" fontId="14" fillId="3" borderId="61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horizontal="center" vertical="center" shrinkToFit="1"/>
    </xf>
    <xf numFmtId="179" fontId="14" fillId="3" borderId="41" xfId="2" applyNumberFormat="1" applyFont="1" applyFill="1" applyBorder="1" applyAlignment="1">
      <alignment horizontal="center" vertical="center" shrinkToFit="1"/>
    </xf>
    <xf numFmtId="178" fontId="14" fillId="2" borderId="63" xfId="1" applyNumberFormat="1" applyFont="1" applyFill="1" applyBorder="1" applyAlignment="1">
      <alignment horizontal="center" vertical="center" shrinkToFit="1"/>
    </xf>
    <xf numFmtId="178" fontId="14" fillId="2" borderId="64" xfId="1" applyNumberFormat="1" applyFont="1" applyFill="1" applyBorder="1" applyAlignment="1">
      <alignment horizontal="center" vertical="center" shrinkToFit="1"/>
    </xf>
    <xf numFmtId="178" fontId="14" fillId="2" borderId="31" xfId="1" applyNumberFormat="1" applyFont="1" applyFill="1" applyBorder="1" applyAlignment="1">
      <alignment horizontal="center" vertical="center" shrinkToFit="1"/>
    </xf>
    <xf numFmtId="179" fontId="14" fillId="3" borderId="50" xfId="2" applyNumberFormat="1" applyFont="1" applyFill="1" applyBorder="1" applyAlignment="1">
      <alignment horizontal="center" vertical="center" shrinkToFit="1"/>
    </xf>
    <xf numFmtId="177" fontId="14" fillId="3" borderId="62" xfId="2" applyNumberFormat="1" applyFont="1" applyFill="1" applyBorder="1" applyAlignment="1">
      <alignment vertical="center" shrinkToFit="1"/>
    </xf>
    <xf numFmtId="177" fontId="14" fillId="3" borderId="38" xfId="2" applyNumberFormat="1" applyFont="1" applyFill="1" applyBorder="1" applyAlignment="1">
      <alignment vertical="center" shrinkToFit="1"/>
    </xf>
    <xf numFmtId="177" fontId="7" fillId="3" borderId="50" xfId="2" applyNumberFormat="1" applyFont="1" applyFill="1" applyBorder="1" applyAlignment="1">
      <alignment horizontal="center" vertical="center" shrinkToFit="1"/>
    </xf>
    <xf numFmtId="177" fontId="14" fillId="3" borderId="58" xfId="2" applyNumberFormat="1" applyFont="1" applyFill="1" applyBorder="1" applyAlignment="1">
      <alignment vertical="center" shrinkToFit="1"/>
    </xf>
    <xf numFmtId="177" fontId="14" fillId="3" borderId="57" xfId="2" applyNumberFormat="1" applyFont="1" applyFill="1" applyBorder="1" applyAlignment="1">
      <alignment vertical="center" shrinkToFit="1"/>
    </xf>
    <xf numFmtId="177" fontId="14" fillId="3" borderId="54" xfId="2" applyNumberFormat="1" applyFont="1" applyFill="1" applyBorder="1" applyAlignment="1">
      <alignment vertical="center" shrinkToFit="1"/>
    </xf>
    <xf numFmtId="177" fontId="14" fillId="3" borderId="67" xfId="2" applyNumberFormat="1" applyFont="1" applyFill="1" applyBorder="1" applyAlignment="1">
      <alignment vertical="center" shrinkToFit="1"/>
    </xf>
    <xf numFmtId="177" fontId="14" fillId="3" borderId="56" xfId="2" applyNumberFormat="1" applyFont="1" applyFill="1" applyBorder="1" applyAlignment="1">
      <alignment vertical="center" shrinkToFit="1"/>
    </xf>
    <xf numFmtId="177" fontId="15" fillId="3" borderId="50" xfId="2" applyNumberFormat="1" applyFont="1" applyFill="1" applyBorder="1" applyAlignment="1">
      <alignment vertical="center" shrinkToFit="1"/>
    </xf>
    <xf numFmtId="178" fontId="14" fillId="3" borderId="68" xfId="1" applyNumberFormat="1" applyFont="1" applyFill="1" applyBorder="1" applyAlignment="1">
      <alignment vertical="center" shrinkToFit="1"/>
    </xf>
    <xf numFmtId="177" fontId="15" fillId="3" borderId="3" xfId="3" applyNumberFormat="1" applyFont="1" applyFill="1" applyBorder="1" applyAlignment="1">
      <alignment vertical="center" shrinkToFit="1"/>
    </xf>
    <xf numFmtId="179" fontId="15" fillId="3" borderId="3" xfId="2" applyNumberFormat="1" applyFont="1" applyFill="1" applyBorder="1" applyAlignment="1">
      <alignment vertical="center" shrinkToFit="1"/>
    </xf>
    <xf numFmtId="177" fontId="7" fillId="3" borderId="26" xfId="2" applyNumberFormat="1" applyFont="1" applyFill="1" applyBorder="1" applyAlignment="1">
      <alignment horizontal="center" vertical="center" shrinkToFit="1"/>
    </xf>
    <xf numFmtId="177" fontId="14" fillId="3" borderId="24" xfId="2" applyNumberFormat="1" applyFont="1" applyFill="1" applyBorder="1" applyAlignment="1">
      <alignment vertical="center" shrinkToFit="1"/>
    </xf>
    <xf numFmtId="177" fontId="14" fillId="3" borderId="69" xfId="2" applyNumberFormat="1" applyFont="1" applyFill="1" applyBorder="1" applyAlignment="1">
      <alignment vertical="center" shrinkToFit="1"/>
    </xf>
    <xf numFmtId="177" fontId="14" fillId="3" borderId="70" xfId="2" applyNumberFormat="1" applyFont="1" applyFill="1" applyBorder="1" applyAlignment="1">
      <alignment vertical="center" shrinkToFit="1"/>
    </xf>
    <xf numFmtId="177" fontId="14" fillId="3" borderId="71" xfId="2" applyNumberFormat="1" applyFont="1" applyFill="1" applyBorder="1" applyAlignment="1">
      <alignment vertical="center" shrinkToFit="1"/>
    </xf>
    <xf numFmtId="177" fontId="14" fillId="3" borderId="72" xfId="2" applyNumberFormat="1" applyFont="1" applyFill="1" applyBorder="1" applyAlignment="1">
      <alignment vertical="center" shrinkToFit="1"/>
    </xf>
    <xf numFmtId="177" fontId="15" fillId="3" borderId="26" xfId="2" applyNumberFormat="1" applyFont="1" applyFill="1" applyBorder="1" applyAlignment="1">
      <alignment vertical="center" shrinkToFit="1"/>
    </xf>
    <xf numFmtId="178" fontId="14" fillId="3" borderId="25" xfId="1" applyNumberFormat="1" applyFont="1" applyFill="1" applyBorder="1" applyAlignment="1">
      <alignment vertical="center" shrinkToFit="1"/>
    </xf>
    <xf numFmtId="177" fontId="15" fillId="3" borderId="16" xfId="3" applyNumberFormat="1" applyFont="1" applyFill="1" applyBorder="1" applyAlignment="1">
      <alignment vertical="center" shrinkToFit="1"/>
    </xf>
    <xf numFmtId="179" fontId="15" fillId="3" borderId="16" xfId="2" applyNumberFormat="1" applyFont="1" applyFill="1" applyBorder="1" applyAlignment="1">
      <alignment vertical="center" shrinkToFit="1"/>
    </xf>
    <xf numFmtId="177" fontId="7" fillId="2" borderId="13" xfId="2" applyNumberFormat="1" applyFont="1" applyFill="1" applyBorder="1" applyAlignment="1">
      <alignment horizontal="center" vertical="center" shrinkToFit="1"/>
    </xf>
    <xf numFmtId="177" fontId="14" fillId="2" borderId="11" xfId="2" applyNumberFormat="1" applyFont="1" applyFill="1" applyBorder="1" applyAlignment="1">
      <alignment vertical="center" shrinkToFit="1"/>
    </xf>
    <xf numFmtId="177" fontId="14" fillId="2" borderId="74" xfId="2" applyNumberFormat="1" applyFont="1" applyFill="1" applyBorder="1" applyAlignment="1">
      <alignment vertical="center" shrinkToFit="1"/>
    </xf>
    <xf numFmtId="177" fontId="14" fillId="2" borderId="75" xfId="2" applyNumberFormat="1" applyFont="1" applyFill="1" applyBorder="1" applyAlignment="1">
      <alignment vertical="center" shrinkToFit="1"/>
    </xf>
    <xf numFmtId="177" fontId="14" fillId="2" borderId="76" xfId="2" applyNumberFormat="1" applyFont="1" applyFill="1" applyBorder="1" applyAlignment="1">
      <alignment vertical="center" shrinkToFit="1"/>
    </xf>
    <xf numFmtId="177" fontId="14" fillId="2" borderId="77" xfId="2" applyNumberFormat="1" applyFont="1" applyFill="1" applyBorder="1" applyAlignment="1">
      <alignment vertical="center" shrinkToFit="1"/>
    </xf>
    <xf numFmtId="177" fontId="14" fillId="2" borderId="78" xfId="2" applyNumberFormat="1" applyFont="1" applyFill="1" applyBorder="1" applyAlignment="1">
      <alignment vertical="center" shrinkToFit="1"/>
    </xf>
    <xf numFmtId="177" fontId="14" fillId="2" borderId="79" xfId="2" applyNumberFormat="1" applyFont="1" applyFill="1" applyBorder="1" applyAlignment="1">
      <alignment vertical="center" shrinkToFit="1"/>
    </xf>
    <xf numFmtId="177" fontId="15" fillId="2" borderId="13" xfId="2" applyNumberFormat="1" applyFont="1" applyFill="1" applyBorder="1" applyAlignment="1">
      <alignment vertical="center" shrinkToFit="1"/>
    </xf>
    <xf numFmtId="177" fontId="14" fillId="2" borderId="11" xfId="3" applyNumberFormat="1" applyFont="1" applyFill="1" applyBorder="1" applyAlignment="1">
      <alignment vertical="center" shrinkToFit="1"/>
    </xf>
    <xf numFmtId="179" fontId="14" fillId="2" borderId="12" xfId="2" applyNumberFormat="1" applyFont="1" applyFill="1" applyBorder="1" applyAlignment="1">
      <alignment vertical="center" shrinkToFit="1"/>
    </xf>
    <xf numFmtId="177" fontId="7" fillId="2" borderId="49" xfId="2" applyNumberFormat="1" applyFont="1" applyFill="1" applyBorder="1" applyAlignment="1">
      <alignment horizontal="center" vertical="center" shrinkToFit="1"/>
    </xf>
    <xf numFmtId="177" fontId="14" fillId="2" borderId="80" xfId="2" applyNumberFormat="1" applyFont="1" applyFill="1" applyBorder="1" applyAlignment="1">
      <alignment vertical="center" shrinkToFit="1"/>
    </xf>
    <xf numFmtId="177" fontId="14" fillId="2" borderId="64" xfId="2" applyNumberFormat="1" applyFont="1" applyFill="1" applyBorder="1" applyAlignment="1">
      <alignment vertical="center" shrinkToFit="1"/>
    </xf>
    <xf numFmtId="177" fontId="14" fillId="2" borderId="81" xfId="2" applyNumberFormat="1" applyFont="1" applyFill="1" applyBorder="1" applyAlignment="1">
      <alignment vertical="center" shrinkToFit="1"/>
    </xf>
    <xf numFmtId="177" fontId="14" fillId="2" borderId="82" xfId="2" applyNumberFormat="1" applyFont="1" applyFill="1" applyBorder="1" applyAlignment="1">
      <alignment vertical="center" shrinkToFit="1"/>
    </xf>
    <xf numFmtId="177" fontId="14" fillId="2" borderId="83" xfId="2" applyNumberFormat="1" applyFont="1" applyFill="1" applyBorder="1" applyAlignment="1">
      <alignment vertical="center" shrinkToFit="1"/>
    </xf>
    <xf numFmtId="177" fontId="14" fillId="2" borderId="84" xfId="2" applyNumberFormat="1" applyFont="1" applyFill="1" applyBorder="1" applyAlignment="1">
      <alignment vertical="center" shrinkToFit="1"/>
    </xf>
    <xf numFmtId="177" fontId="14" fillId="2" borderId="85" xfId="2" applyNumberFormat="1" applyFont="1" applyFill="1" applyBorder="1" applyAlignment="1">
      <alignment vertical="center" shrinkToFit="1"/>
    </xf>
    <xf numFmtId="177" fontId="15" fillId="2" borderId="49" xfId="2" applyNumberFormat="1" applyFont="1" applyFill="1" applyBorder="1" applyAlignment="1">
      <alignment vertical="center" shrinkToFit="1"/>
    </xf>
    <xf numFmtId="177" fontId="14" fillId="2" borderId="80" xfId="3" applyNumberFormat="1" applyFont="1" applyFill="1" applyBorder="1" applyAlignment="1">
      <alignment vertical="center" shrinkToFit="1"/>
    </xf>
    <xf numFmtId="179" fontId="14" fillId="2" borderId="86" xfId="2" applyNumberFormat="1" applyFont="1" applyFill="1" applyBorder="1" applyAlignment="1">
      <alignment vertical="center" shrinkToFit="1"/>
    </xf>
    <xf numFmtId="177" fontId="7" fillId="2" borderId="62" xfId="2" applyNumberFormat="1" applyFont="1" applyFill="1" applyBorder="1" applyAlignment="1">
      <alignment horizontal="center" vertical="center" shrinkToFit="1"/>
    </xf>
    <xf numFmtId="177" fontId="14" fillId="2" borderId="87" xfId="2" applyNumberFormat="1" applyFont="1" applyFill="1" applyBorder="1" applyAlignment="1">
      <alignment vertical="center" shrinkToFit="1"/>
    </xf>
    <xf numFmtId="177" fontId="14" fillId="2" borderId="88" xfId="2" applyNumberFormat="1" applyFont="1" applyFill="1" applyBorder="1" applyAlignment="1">
      <alignment vertical="center" shrinkToFit="1"/>
    </xf>
    <xf numFmtId="177" fontId="14" fillId="2" borderId="89" xfId="2" applyNumberFormat="1" applyFont="1" applyFill="1" applyBorder="1" applyAlignment="1">
      <alignment vertical="center" shrinkToFit="1"/>
    </xf>
    <xf numFmtId="177" fontId="14" fillId="2" borderId="90" xfId="2" applyNumberFormat="1" applyFont="1" applyFill="1" applyBorder="1" applyAlignment="1">
      <alignment vertical="center" shrinkToFit="1"/>
    </xf>
    <xf numFmtId="177" fontId="14" fillId="2" borderId="91" xfId="2" applyNumberFormat="1" applyFont="1" applyFill="1" applyBorder="1" applyAlignment="1">
      <alignment vertical="center" shrinkToFit="1"/>
    </xf>
    <xf numFmtId="177" fontId="14" fillId="2" borderId="92" xfId="2" applyNumberFormat="1" applyFont="1" applyFill="1" applyBorder="1" applyAlignment="1">
      <alignment vertical="center" shrinkToFit="1"/>
    </xf>
    <xf numFmtId="177" fontId="14" fillId="2" borderId="93" xfId="2" applyNumberFormat="1" applyFont="1" applyFill="1" applyBorder="1" applyAlignment="1">
      <alignment vertical="center" shrinkToFit="1"/>
    </xf>
    <xf numFmtId="177" fontId="15" fillId="2" borderId="62" xfId="2" applyNumberFormat="1" applyFont="1" applyFill="1" applyBorder="1" applyAlignment="1">
      <alignment vertical="center" shrinkToFit="1"/>
    </xf>
    <xf numFmtId="177" fontId="14" fillId="2" borderId="87" xfId="3" applyNumberFormat="1" applyFont="1" applyFill="1" applyBorder="1" applyAlignment="1">
      <alignment vertical="center" shrinkToFit="1"/>
    </xf>
    <xf numFmtId="179" fontId="14" fillId="2" borderId="94" xfId="2" applyNumberFormat="1" applyFont="1" applyFill="1" applyBorder="1" applyAlignment="1">
      <alignment vertical="center" shrinkToFit="1"/>
    </xf>
    <xf numFmtId="179" fontId="14" fillId="2" borderId="28" xfId="2" applyNumberFormat="1" applyFont="1" applyFill="1" applyBorder="1" applyAlignment="1">
      <alignment vertical="center" shrinkToFit="1"/>
    </xf>
    <xf numFmtId="177" fontId="7" fillId="2" borderId="95" xfId="2" applyNumberFormat="1" applyFont="1" applyFill="1" applyBorder="1" applyAlignment="1">
      <alignment horizontal="center" vertical="center" shrinkToFit="1"/>
    </xf>
    <xf numFmtId="177" fontId="14" fillId="2" borderId="96" xfId="2" applyNumberFormat="1" applyFont="1" applyFill="1" applyBorder="1" applyAlignment="1">
      <alignment vertical="center" shrinkToFit="1"/>
    </xf>
    <xf numFmtId="177" fontId="14" fillId="2" borderId="97" xfId="2" applyNumberFormat="1" applyFont="1" applyFill="1" applyBorder="1" applyAlignment="1">
      <alignment vertical="center" shrinkToFit="1"/>
    </xf>
    <xf numFmtId="177" fontId="14" fillId="2" borderId="98" xfId="2" applyNumberFormat="1" applyFont="1" applyFill="1" applyBorder="1" applyAlignment="1">
      <alignment vertical="center" shrinkToFit="1"/>
    </xf>
    <xf numFmtId="177" fontId="14" fillId="2" borderId="99" xfId="2" applyNumberFormat="1" applyFont="1" applyFill="1" applyBorder="1" applyAlignment="1">
      <alignment vertical="center" shrinkToFit="1"/>
    </xf>
    <xf numFmtId="177" fontId="14" fillId="2" borderId="100" xfId="2" applyNumberFormat="1" applyFont="1" applyFill="1" applyBorder="1" applyAlignment="1">
      <alignment vertical="center" shrinkToFit="1"/>
    </xf>
    <xf numFmtId="177" fontId="14" fillId="2" borderId="101" xfId="2" applyNumberFormat="1" applyFont="1" applyFill="1" applyBorder="1" applyAlignment="1">
      <alignment vertical="center" shrinkToFit="1"/>
    </xf>
    <xf numFmtId="177" fontId="14" fillId="2" borderId="102" xfId="2" applyNumberFormat="1" applyFont="1" applyFill="1" applyBorder="1" applyAlignment="1">
      <alignment vertical="center" shrinkToFit="1"/>
    </xf>
    <xf numFmtId="177" fontId="15" fillId="2" borderId="95" xfId="2" applyNumberFormat="1" applyFont="1" applyFill="1" applyBorder="1" applyAlignment="1">
      <alignment vertical="center" shrinkToFit="1"/>
    </xf>
    <xf numFmtId="177" fontId="14" fillId="2" borderId="96" xfId="3" applyNumberFormat="1" applyFont="1" applyFill="1" applyBorder="1" applyAlignment="1">
      <alignment vertical="center" shrinkToFit="1"/>
    </xf>
    <xf numFmtId="179" fontId="14" fillId="2" borderId="103" xfId="2" applyNumberFormat="1" applyFont="1" applyFill="1" applyBorder="1" applyAlignment="1">
      <alignment vertical="center" shrinkToFit="1"/>
    </xf>
    <xf numFmtId="177" fontId="7" fillId="4" borderId="62" xfId="2" applyNumberFormat="1" applyFont="1" applyFill="1" applyBorder="1" applyAlignment="1">
      <alignment horizontal="center" vertical="center" shrinkToFit="1"/>
    </xf>
    <xf numFmtId="177" fontId="14" fillId="4" borderId="87" xfId="2" applyNumberFormat="1" applyFont="1" applyFill="1" applyBorder="1" applyAlignment="1">
      <alignment vertical="center" shrinkToFit="1"/>
    </xf>
    <xf numFmtId="177" fontId="14" fillId="4" borderId="88" xfId="2" applyNumberFormat="1" applyFont="1" applyFill="1" applyBorder="1" applyAlignment="1">
      <alignment vertical="center" shrinkToFit="1"/>
    </xf>
    <xf numFmtId="177" fontId="14" fillId="4" borderId="89" xfId="2" applyNumberFormat="1" applyFont="1" applyFill="1" applyBorder="1" applyAlignment="1">
      <alignment vertical="center" shrinkToFit="1"/>
    </xf>
    <xf numFmtId="177" fontId="14" fillId="4" borderId="90" xfId="2" applyNumberFormat="1" applyFont="1" applyFill="1" applyBorder="1" applyAlignment="1">
      <alignment vertical="center" shrinkToFit="1"/>
    </xf>
    <xf numFmtId="177" fontId="14" fillId="4" borderId="91" xfId="2" applyNumberFormat="1" applyFont="1" applyFill="1" applyBorder="1" applyAlignment="1">
      <alignment vertical="center" shrinkToFit="1"/>
    </xf>
    <xf numFmtId="177" fontId="14" fillId="4" borderId="92" xfId="2" applyNumberFormat="1" applyFont="1" applyFill="1" applyBorder="1" applyAlignment="1">
      <alignment vertical="center" shrinkToFit="1"/>
    </xf>
    <xf numFmtId="177" fontId="14" fillId="4" borderId="93" xfId="2" applyNumberFormat="1" applyFont="1" applyFill="1" applyBorder="1" applyAlignment="1">
      <alignment vertical="center" shrinkToFit="1"/>
    </xf>
    <xf numFmtId="177" fontId="15" fillId="4" borderId="62" xfId="2" applyNumberFormat="1" applyFont="1" applyFill="1" applyBorder="1" applyAlignment="1">
      <alignment vertical="center" shrinkToFit="1"/>
    </xf>
    <xf numFmtId="179" fontId="14" fillId="4" borderId="94" xfId="2" applyNumberFormat="1" applyFont="1" applyFill="1" applyBorder="1" applyAlignment="1">
      <alignment vertical="center" shrinkToFit="1"/>
    </xf>
    <xf numFmtId="177" fontId="7" fillId="4" borderId="26" xfId="2" applyNumberFormat="1" applyFont="1" applyFill="1" applyBorder="1" applyAlignment="1">
      <alignment horizontal="center" vertical="center" shrinkToFit="1"/>
    </xf>
    <xf numFmtId="177" fontId="14" fillId="4" borderId="24" xfId="2" applyNumberFormat="1" applyFont="1" applyFill="1" applyBorder="1" applyAlignment="1">
      <alignment vertical="center" shrinkToFit="1"/>
    </xf>
    <xf numFmtId="177" fontId="14" fillId="4" borderId="104" xfId="2" applyNumberFormat="1" applyFont="1" applyFill="1" applyBorder="1" applyAlignment="1">
      <alignment vertical="center" shrinkToFit="1"/>
    </xf>
    <xf numFmtId="177" fontId="14" fillId="4" borderId="105" xfId="2" applyNumberFormat="1" applyFont="1" applyFill="1" applyBorder="1" applyAlignment="1">
      <alignment vertical="center" shrinkToFit="1"/>
    </xf>
    <xf numFmtId="177" fontId="14" fillId="4" borderId="70" xfId="2" applyNumberFormat="1" applyFont="1" applyFill="1" applyBorder="1" applyAlignment="1">
      <alignment vertical="center" shrinkToFit="1"/>
    </xf>
    <xf numFmtId="177" fontId="14" fillId="4" borderId="106" xfId="2" applyNumberFormat="1" applyFont="1" applyFill="1" applyBorder="1" applyAlignment="1">
      <alignment vertical="center" shrinkToFit="1"/>
    </xf>
    <xf numFmtId="177" fontId="14" fillId="4" borderId="72" xfId="2" applyNumberFormat="1" applyFont="1" applyFill="1" applyBorder="1" applyAlignment="1">
      <alignment vertical="center" shrinkToFit="1"/>
    </xf>
    <xf numFmtId="177" fontId="14" fillId="4" borderId="69" xfId="2" applyNumberFormat="1" applyFont="1" applyFill="1" applyBorder="1" applyAlignment="1">
      <alignment vertical="center" shrinkToFit="1"/>
    </xf>
    <xf numFmtId="177" fontId="15" fillId="4" borderId="26" xfId="2" applyNumberFormat="1" applyFont="1" applyFill="1" applyBorder="1" applyAlignment="1">
      <alignment vertical="center" shrinkToFit="1"/>
    </xf>
    <xf numFmtId="179" fontId="14" fillId="4" borderId="25" xfId="2" applyNumberFormat="1" applyFont="1" applyFill="1" applyBorder="1" applyAlignment="1">
      <alignment vertical="center" shrinkToFit="1"/>
    </xf>
    <xf numFmtId="177" fontId="7" fillId="5" borderId="62" xfId="2" applyNumberFormat="1" applyFont="1" applyFill="1" applyBorder="1" applyAlignment="1">
      <alignment horizontal="center" vertical="center" shrinkToFit="1"/>
    </xf>
    <xf numFmtId="177" fontId="14" fillId="5" borderId="87" xfId="2" applyNumberFormat="1" applyFont="1" applyFill="1" applyBorder="1" applyAlignment="1">
      <alignment vertical="center" shrinkToFit="1"/>
    </xf>
    <xf numFmtId="177" fontId="14" fillId="5" borderId="88" xfId="2" applyNumberFormat="1" applyFont="1" applyFill="1" applyBorder="1" applyAlignment="1">
      <alignment vertical="center" shrinkToFit="1"/>
    </xf>
    <xf numFmtId="177" fontId="14" fillId="5" borderId="89" xfId="2" applyNumberFormat="1" applyFont="1" applyFill="1" applyBorder="1" applyAlignment="1">
      <alignment vertical="center" shrinkToFit="1"/>
    </xf>
    <xf numFmtId="177" fontId="14" fillId="5" borderId="90" xfId="2" applyNumberFormat="1" applyFont="1" applyFill="1" applyBorder="1" applyAlignment="1">
      <alignment vertical="center" shrinkToFit="1"/>
    </xf>
    <xf numFmtId="177" fontId="14" fillId="5" borderId="91" xfId="2" applyNumberFormat="1" applyFont="1" applyFill="1" applyBorder="1" applyAlignment="1">
      <alignment vertical="center" shrinkToFit="1"/>
    </xf>
    <xf numFmtId="177" fontId="14" fillId="5" borderId="92" xfId="2" applyNumberFormat="1" applyFont="1" applyFill="1" applyBorder="1" applyAlignment="1">
      <alignment vertical="center" shrinkToFit="1"/>
    </xf>
    <xf numFmtId="177" fontId="14" fillId="5" borderId="93" xfId="2" applyNumberFormat="1" applyFont="1" applyFill="1" applyBorder="1" applyAlignment="1">
      <alignment vertical="center" shrinkToFit="1"/>
    </xf>
    <xf numFmtId="177" fontId="15" fillId="5" borderId="62" xfId="2" applyNumberFormat="1" applyFont="1" applyFill="1" applyBorder="1" applyAlignment="1">
      <alignment vertical="center" shrinkToFit="1"/>
    </xf>
    <xf numFmtId="179" fontId="14" fillId="5" borderId="94" xfId="2" applyNumberFormat="1" applyFont="1" applyFill="1" applyBorder="1" applyAlignment="1">
      <alignment vertical="center" shrinkToFit="1"/>
    </xf>
    <xf numFmtId="177" fontId="7" fillId="5" borderId="26" xfId="2" applyNumberFormat="1" applyFont="1" applyFill="1" applyBorder="1" applyAlignment="1">
      <alignment horizontal="center" vertical="center" shrinkToFit="1"/>
    </xf>
    <xf numFmtId="177" fontId="14" fillId="5" borderId="107" xfId="2" applyNumberFormat="1" applyFont="1" applyFill="1" applyBorder="1" applyAlignment="1">
      <alignment vertical="center" shrinkToFit="1"/>
    </xf>
    <xf numFmtId="177" fontId="14" fillId="5" borderId="108" xfId="2" applyNumberFormat="1" applyFont="1" applyFill="1" applyBorder="1" applyAlignment="1">
      <alignment vertical="center" shrinkToFit="1"/>
    </xf>
    <xf numFmtId="177" fontId="14" fillId="5" borderId="109" xfId="2" applyNumberFormat="1" applyFont="1" applyFill="1" applyBorder="1" applyAlignment="1">
      <alignment vertical="center" shrinkToFit="1"/>
    </xf>
    <xf numFmtId="177" fontId="14" fillId="5" borderId="110" xfId="2" applyNumberFormat="1" applyFont="1" applyFill="1" applyBorder="1" applyAlignment="1">
      <alignment vertical="center" shrinkToFit="1"/>
    </xf>
    <xf numFmtId="177" fontId="14" fillId="5" borderId="111" xfId="2" applyNumberFormat="1" applyFont="1" applyFill="1" applyBorder="1" applyAlignment="1">
      <alignment vertical="center" shrinkToFit="1"/>
    </xf>
    <xf numFmtId="177" fontId="14" fillId="5" borderId="112" xfId="2" applyNumberFormat="1" applyFont="1" applyFill="1" applyBorder="1" applyAlignment="1">
      <alignment vertical="center" shrinkToFit="1"/>
    </xf>
    <xf numFmtId="177" fontId="14" fillId="5" borderId="0" xfId="2" applyNumberFormat="1" applyFont="1" applyFill="1" applyBorder="1" applyAlignment="1">
      <alignment vertical="center" shrinkToFit="1"/>
    </xf>
    <xf numFmtId="177" fontId="15" fillId="5" borderId="26" xfId="2" applyNumberFormat="1" applyFont="1" applyFill="1" applyBorder="1" applyAlignment="1">
      <alignment vertical="center" shrinkToFit="1"/>
    </xf>
    <xf numFmtId="177" fontId="14" fillId="5" borderId="24" xfId="2" applyNumberFormat="1" applyFont="1" applyFill="1" applyBorder="1" applyAlignment="1">
      <alignment vertical="center" shrinkToFit="1"/>
    </xf>
    <xf numFmtId="179" fontId="14" fillId="5" borderId="25" xfId="2" applyNumberFormat="1" applyFont="1" applyFill="1" applyBorder="1" applyAlignment="1">
      <alignment vertical="center" shrinkToFit="1"/>
    </xf>
    <xf numFmtId="177" fontId="14" fillId="2" borderId="58" xfId="2" applyNumberFormat="1" applyFont="1" applyFill="1" applyBorder="1" applyAlignment="1">
      <alignment vertical="center" shrinkToFit="1"/>
    </xf>
    <xf numFmtId="177" fontId="14" fillId="2" borderId="113" xfId="3" applyNumberFormat="1" applyFont="1" applyFill="1" applyBorder="1" applyAlignment="1">
      <alignment vertical="center" shrinkToFit="1"/>
    </xf>
    <xf numFmtId="179" fontId="14" fillId="2" borderId="114" xfId="2" applyNumberFormat="1" applyFont="1" applyFill="1" applyBorder="1" applyAlignment="1">
      <alignment vertical="center" shrinkToFit="1"/>
    </xf>
    <xf numFmtId="177" fontId="15" fillId="2" borderId="50" xfId="2" applyNumberFormat="1" applyFont="1" applyFill="1" applyBorder="1" applyAlignment="1">
      <alignment vertical="center" shrinkToFit="1"/>
    </xf>
    <xf numFmtId="179" fontId="14" fillId="2" borderId="114" xfId="2" applyNumberFormat="1" applyFont="1" applyFill="1" applyBorder="1" applyAlignment="1">
      <alignment horizontal="center" vertical="center" shrinkToFit="1"/>
    </xf>
    <xf numFmtId="179" fontId="14" fillId="2" borderId="115" xfId="2" applyNumberFormat="1" applyFont="1" applyFill="1" applyBorder="1" applyAlignment="1">
      <alignment horizontal="center" vertical="center" shrinkToFit="1"/>
    </xf>
    <xf numFmtId="177" fontId="14" fillId="0" borderId="58" xfId="2" applyNumberFormat="1" applyFont="1" applyFill="1" applyBorder="1" applyAlignment="1">
      <alignment vertical="center" shrinkToFit="1"/>
    </xf>
    <xf numFmtId="177" fontId="14" fillId="0" borderId="52" xfId="2" applyNumberFormat="1" applyFont="1" applyFill="1" applyBorder="1" applyAlignment="1">
      <alignment vertical="center" shrinkToFit="1"/>
    </xf>
    <xf numFmtId="177" fontId="14" fillId="0" borderId="53" xfId="2" applyNumberFormat="1" applyFont="1" applyFill="1" applyBorder="1" applyAlignment="1">
      <alignment vertical="center" shrinkToFit="1"/>
    </xf>
    <xf numFmtId="177" fontId="14" fillId="0" borderId="54" xfId="2" applyNumberFormat="1" applyFont="1" applyFill="1" applyBorder="1" applyAlignment="1">
      <alignment vertical="center" shrinkToFit="1"/>
    </xf>
    <xf numFmtId="177" fontId="14" fillId="0" borderId="55" xfId="2" applyNumberFormat="1" applyFont="1" applyFill="1" applyBorder="1" applyAlignment="1">
      <alignment vertical="center" shrinkToFit="1"/>
    </xf>
    <xf numFmtId="177" fontId="14" fillId="0" borderId="56" xfId="2" applyNumberFormat="1" applyFont="1" applyFill="1" applyBorder="1" applyAlignment="1">
      <alignment vertical="center" shrinkToFit="1"/>
    </xf>
    <xf numFmtId="177" fontId="14" fillId="0" borderId="57" xfId="2" applyNumberFormat="1" applyFont="1" applyFill="1" applyBorder="1" applyAlignment="1">
      <alignment vertical="center" shrinkToFit="1"/>
    </xf>
    <xf numFmtId="177" fontId="14" fillId="0" borderId="42" xfId="2" applyNumberFormat="1" applyFont="1" applyFill="1" applyBorder="1" applyAlignment="1">
      <alignment vertical="center" shrinkToFit="1"/>
    </xf>
    <xf numFmtId="177" fontId="14" fillId="0" borderId="43" xfId="2" applyNumberFormat="1" applyFont="1" applyFill="1" applyBorder="1" applyAlignment="1">
      <alignment vertical="center" shrinkToFit="1"/>
    </xf>
    <xf numFmtId="177" fontId="14" fillId="0" borderId="44" xfId="2" applyNumberFormat="1" applyFont="1" applyFill="1" applyBorder="1" applyAlignment="1">
      <alignment vertical="center" shrinkToFit="1"/>
    </xf>
    <xf numFmtId="177" fontId="14" fillId="0" borderId="45" xfId="2" applyNumberFormat="1" applyFont="1" applyFill="1" applyBorder="1" applyAlignment="1">
      <alignment vertical="center" shrinkToFit="1"/>
    </xf>
    <xf numFmtId="177" fontId="14" fillId="0" borderId="46" xfId="2" applyNumberFormat="1" applyFont="1" applyFill="1" applyBorder="1" applyAlignment="1">
      <alignment vertical="center" shrinkToFit="1"/>
    </xf>
    <xf numFmtId="177" fontId="14" fillId="0" borderId="47" xfId="2" applyNumberFormat="1" applyFont="1" applyFill="1" applyBorder="1" applyAlignment="1">
      <alignment vertical="center" shrinkToFit="1"/>
    </xf>
    <xf numFmtId="177" fontId="14" fillId="0" borderId="48" xfId="2" applyNumberFormat="1" applyFont="1" applyFill="1" applyBorder="1" applyAlignment="1">
      <alignment vertical="center" shrinkToFit="1"/>
    </xf>
    <xf numFmtId="179" fontId="14" fillId="3" borderId="68" xfId="2" applyNumberFormat="1" applyFont="1" applyFill="1" applyBorder="1" applyAlignment="1">
      <alignment vertical="center" shrinkToFit="1"/>
    </xf>
    <xf numFmtId="179" fontId="14" fillId="3" borderId="25" xfId="2" applyNumberFormat="1" applyFont="1" applyFill="1" applyBorder="1" applyAlignment="1">
      <alignment vertical="center" shrinkToFit="1"/>
    </xf>
    <xf numFmtId="177" fontId="14" fillId="2" borderId="113" xfId="2" applyNumberFormat="1" applyFont="1" applyFill="1" applyBorder="1" applyAlignment="1">
      <alignment vertical="center" shrinkToFit="1"/>
    </xf>
    <xf numFmtId="177" fontId="14" fillId="2" borderId="116" xfId="2" applyNumberFormat="1" applyFont="1" applyFill="1" applyBorder="1" applyAlignment="1">
      <alignment vertical="center" shrinkToFit="1"/>
    </xf>
    <xf numFmtId="179" fontId="14" fillId="2" borderId="68" xfId="2" applyNumberFormat="1" applyFont="1" applyFill="1" applyBorder="1" applyAlignment="1">
      <alignment vertical="center" shrinkToFit="1"/>
    </xf>
    <xf numFmtId="177" fontId="14" fillId="3" borderId="117" xfId="2" applyNumberFormat="1" applyFont="1" applyFill="1" applyBorder="1" applyAlignment="1">
      <alignment vertical="center" shrinkToFit="1"/>
    </xf>
    <xf numFmtId="177" fontId="9" fillId="2" borderId="40" xfId="2" applyNumberFormat="1" applyFont="1" applyFill="1" applyBorder="1" applyAlignment="1">
      <alignment horizontal="center" vertical="center" shrinkToFit="1"/>
    </xf>
    <xf numFmtId="177" fontId="7" fillId="2" borderId="40" xfId="2" applyNumberFormat="1" applyFont="1" applyFill="1" applyBorder="1" applyAlignment="1">
      <alignment horizontal="center" vertical="center" shrinkToFit="1"/>
    </xf>
    <xf numFmtId="177" fontId="9" fillId="3" borderId="65" xfId="2" applyNumberFormat="1" applyFont="1" applyFill="1" applyBorder="1" applyAlignment="1">
      <alignment horizontal="center" vertical="center" shrinkToFit="1"/>
    </xf>
    <xf numFmtId="177" fontId="9" fillId="3" borderId="66" xfId="2" applyNumberFormat="1" applyFont="1" applyFill="1" applyBorder="1" applyAlignment="1">
      <alignment horizontal="center" vertical="center" shrinkToFit="1"/>
    </xf>
    <xf numFmtId="177" fontId="9" fillId="3" borderId="14" xfId="2" applyNumberFormat="1" applyFont="1" applyFill="1" applyBorder="1" applyAlignment="1">
      <alignment horizontal="center" vertical="center" shrinkToFit="1"/>
    </xf>
    <xf numFmtId="177" fontId="9" fillId="3" borderId="15" xfId="2" applyNumberFormat="1" applyFont="1" applyFill="1" applyBorder="1" applyAlignment="1">
      <alignment horizontal="center" vertical="center" shrinkToFit="1"/>
    </xf>
    <xf numFmtId="177" fontId="9" fillId="3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3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28" xfId="2" applyNumberFormat="1" applyFont="1" applyFill="1" applyBorder="1" applyAlignment="1">
      <alignment horizontal="center" vertical="center" shrinkToFit="1"/>
    </xf>
    <xf numFmtId="177" fontId="9" fillId="5" borderId="65" xfId="2" applyNumberFormat="1" applyFont="1" applyFill="1" applyBorder="1" applyAlignment="1">
      <alignment horizontal="center" vertical="center" shrinkToFit="1"/>
    </xf>
    <xf numFmtId="177" fontId="9" fillId="5" borderId="66" xfId="2" applyNumberFormat="1" applyFont="1" applyFill="1" applyBorder="1" applyAlignment="1">
      <alignment horizontal="center" vertical="center" shrinkToFit="1"/>
    </xf>
    <xf numFmtId="177" fontId="9" fillId="5" borderId="14" xfId="2" applyNumberFormat="1" applyFont="1" applyFill="1" applyBorder="1" applyAlignment="1">
      <alignment horizontal="center" vertical="center" shrinkToFit="1"/>
    </xf>
    <xf numFmtId="177" fontId="9" fillId="5" borderId="15" xfId="2" applyNumberFormat="1" applyFont="1" applyFill="1" applyBorder="1" applyAlignment="1">
      <alignment horizontal="center" vertical="center" shrinkToFit="1"/>
    </xf>
    <xf numFmtId="177" fontId="9" fillId="4" borderId="65" xfId="2" applyNumberFormat="1" applyFont="1" applyFill="1" applyBorder="1" applyAlignment="1">
      <alignment horizontal="center" vertical="center" shrinkToFit="1"/>
    </xf>
    <xf numFmtId="177" fontId="9" fillId="4" borderId="66" xfId="2" applyNumberFormat="1" applyFont="1" applyFill="1" applyBorder="1" applyAlignment="1">
      <alignment horizontal="center" vertical="center" shrinkToFit="1"/>
    </xf>
    <xf numFmtId="177" fontId="9" fillId="4" borderId="14" xfId="2" applyNumberFormat="1" applyFont="1" applyFill="1" applyBorder="1" applyAlignment="1">
      <alignment horizontal="center" vertical="center" shrinkToFit="1"/>
    </xf>
    <xf numFmtId="177" fontId="9" fillId="4" borderId="15" xfId="2" applyNumberFormat="1" applyFont="1" applyFill="1" applyBorder="1" applyAlignment="1">
      <alignment horizontal="center" vertical="center" shrinkToFit="1"/>
    </xf>
    <xf numFmtId="177" fontId="9" fillId="5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5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73" xfId="2" applyNumberFormat="1" applyFont="1" applyFill="1" applyBorder="1" applyAlignment="1">
      <alignment horizontal="center" vertical="center" shrinkToFit="1"/>
    </xf>
    <xf numFmtId="177" fontId="9" fillId="4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4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10" xfId="2" applyNumberFormat="1" applyFont="1" applyFill="1" applyBorder="1" applyAlignment="1">
      <alignment horizontal="center" vertical="center" shrinkToFit="1"/>
    </xf>
    <xf numFmtId="177" fontId="7" fillId="2" borderId="23" xfId="2" applyNumberFormat="1" applyFont="1" applyFill="1" applyBorder="1" applyAlignment="1">
      <alignment horizontal="center" vertical="center" shrinkToFit="1"/>
    </xf>
    <xf numFmtId="177" fontId="9" fillId="2" borderId="7" xfId="2" applyNumberFormat="1" applyFont="1" applyFill="1" applyBorder="1" applyAlignment="1">
      <alignment horizontal="distributed" vertical="center" justifyLastLine="1" shrinkToFit="1"/>
    </xf>
    <xf numFmtId="177" fontId="7" fillId="2" borderId="8" xfId="2" applyNumberFormat="1" applyFont="1" applyFill="1" applyBorder="1" applyAlignment="1">
      <alignment horizontal="distributed" vertical="center" justifyLastLine="1" shrinkToFit="1"/>
    </xf>
    <xf numFmtId="177" fontId="7" fillId="2" borderId="3" xfId="2" applyNumberFormat="1" applyFont="1" applyFill="1" applyBorder="1" applyAlignment="1">
      <alignment horizontal="center" vertical="center" shrinkToFit="1"/>
    </xf>
    <xf numFmtId="177" fontId="7" fillId="2" borderId="16" xfId="2" applyNumberFormat="1" applyFont="1" applyFill="1" applyBorder="1" applyAlignment="1">
      <alignment horizontal="center" vertical="center" shrinkToFit="1"/>
    </xf>
    <xf numFmtId="177" fontId="7" fillId="2" borderId="11" xfId="2" applyNumberFormat="1" applyFont="1" applyFill="1" applyBorder="1" applyAlignment="1">
      <alignment horizontal="center" vertical="center" shrinkToFit="1"/>
    </xf>
    <xf numFmtId="177" fontId="7" fillId="2" borderId="24" xfId="2" applyNumberFormat="1" applyFont="1" applyFill="1" applyBorder="1" applyAlignment="1">
      <alignment horizontal="center" vertical="center" shrinkToFit="1"/>
    </xf>
    <xf numFmtId="177" fontId="7" fillId="2" borderId="12" xfId="2" applyNumberFormat="1" applyFont="1" applyFill="1" applyBorder="1" applyAlignment="1">
      <alignment horizontal="center" vertical="center" wrapText="1" shrinkToFit="1"/>
    </xf>
    <xf numFmtId="177" fontId="7" fillId="2" borderId="25" xfId="2" applyNumberFormat="1" applyFont="1" applyFill="1" applyBorder="1" applyAlignment="1">
      <alignment horizontal="center" vertical="center" wrapText="1" shrinkToFit="1"/>
    </xf>
    <xf numFmtId="38" fontId="10" fillId="3" borderId="13" xfId="2" applyNumberFormat="1" applyFont="1" applyFill="1" applyBorder="1" applyAlignment="1">
      <alignment horizontal="center" vertical="center" shrinkToFit="1"/>
    </xf>
    <xf numFmtId="0" fontId="2" fillId="0" borderId="26" xfId="2" applyBorder="1" applyAlignment="1">
      <alignment vertical="center" shrinkToFit="1"/>
    </xf>
    <xf numFmtId="0" fontId="10" fillId="3" borderId="13" xfId="2" applyFont="1" applyFill="1" applyBorder="1" applyAlignment="1">
      <alignment horizontal="center" vertical="center" shrinkToFit="1"/>
    </xf>
    <xf numFmtId="0" fontId="3" fillId="2" borderId="0" xfId="2" applyFont="1" applyFill="1" applyAlignment="1">
      <alignment vertical="top"/>
    </xf>
    <xf numFmtId="177" fontId="9" fillId="2" borderId="1" xfId="2" applyNumberFormat="1" applyFont="1" applyFill="1" applyBorder="1" applyAlignment="1">
      <alignment horizontal="distributed" vertical="center" justifyLastLine="1" shrinkToFit="1"/>
    </xf>
    <xf numFmtId="177" fontId="9" fillId="2" borderId="2" xfId="2" applyNumberFormat="1" applyFont="1" applyFill="1" applyBorder="1" applyAlignment="1">
      <alignment horizontal="distributed" vertical="center" justifyLastLine="1" shrinkToFit="1"/>
    </xf>
    <xf numFmtId="177" fontId="9" fillId="2" borderId="14" xfId="2" applyNumberFormat="1" applyFont="1" applyFill="1" applyBorder="1" applyAlignment="1">
      <alignment horizontal="distributed" vertical="center" justifyLastLine="1" shrinkToFit="1"/>
    </xf>
    <xf numFmtId="177" fontId="9" fillId="2" borderId="15" xfId="2" applyNumberFormat="1" applyFont="1" applyFill="1" applyBorder="1" applyAlignment="1">
      <alignment horizontal="distributed" vertical="center" justifyLastLine="1" shrinkToFit="1"/>
    </xf>
    <xf numFmtId="177" fontId="9" fillId="2" borderId="3" xfId="2" applyNumberFormat="1" applyFont="1" applyFill="1" applyBorder="1" applyAlignment="1">
      <alignment horizontal="distributed" vertical="center" justifyLastLine="1" shrinkToFit="1"/>
    </xf>
    <xf numFmtId="177" fontId="7" fillId="2" borderId="16" xfId="2" applyNumberFormat="1" applyFont="1" applyFill="1" applyBorder="1" applyAlignment="1">
      <alignment horizontal="distributed" vertical="center" justifyLastLine="1" shrinkToFit="1"/>
    </xf>
    <xf numFmtId="177" fontId="9" fillId="2" borderId="4" xfId="2" applyNumberFormat="1" applyFont="1" applyFill="1" applyBorder="1" applyAlignment="1">
      <alignment horizontal="distributed" vertical="center" justifyLastLine="1" shrinkToFit="1"/>
    </xf>
    <xf numFmtId="177" fontId="7" fillId="2" borderId="5" xfId="2" applyNumberFormat="1" applyFont="1" applyFill="1" applyBorder="1" applyAlignment="1">
      <alignment horizontal="distributed" vertical="center" justifyLastLine="1" shrinkToFit="1"/>
    </xf>
    <xf numFmtId="177" fontId="7" fillId="2" borderId="6" xfId="2" applyNumberFormat="1" applyFont="1" applyFill="1" applyBorder="1" applyAlignment="1">
      <alignment horizontal="distributed" vertical="center" justifyLastLine="1" shrinkToFit="1"/>
    </xf>
    <xf numFmtId="180" fontId="0" fillId="0" borderId="0" xfId="0" applyNumberFormat="1">
      <alignment vertical="center"/>
    </xf>
    <xf numFmtId="181" fontId="0" fillId="6" borderId="118" xfId="0" applyNumberFormat="1" applyFill="1" applyBorder="1">
      <alignment vertical="center"/>
    </xf>
    <xf numFmtId="181" fontId="0" fillId="6" borderId="119" xfId="0" applyNumberFormat="1" applyFill="1" applyBorder="1">
      <alignment vertical="center"/>
    </xf>
    <xf numFmtId="181" fontId="0" fillId="6" borderId="120" xfId="0" applyNumberFormat="1" applyFill="1" applyBorder="1">
      <alignment vertical="center"/>
    </xf>
    <xf numFmtId="181" fontId="0" fillId="6" borderId="121" xfId="0" applyNumberFormat="1" applyFill="1" applyBorder="1">
      <alignment vertical="center"/>
    </xf>
    <xf numFmtId="0" fontId="0" fillId="0" borderId="122" xfId="0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wrapText="1"/>
    </xf>
    <xf numFmtId="180" fontId="0" fillId="0" borderId="68" xfId="0" applyNumberFormat="1" applyBorder="1">
      <alignment vertical="center"/>
    </xf>
    <xf numFmtId="180" fontId="0" fillId="0" borderId="52" xfId="0" applyNumberFormat="1" applyBorder="1">
      <alignment vertical="center"/>
    </xf>
    <xf numFmtId="180" fontId="0" fillId="0" borderId="51" xfId="0" applyNumberFormat="1" applyBorder="1">
      <alignment vertical="center"/>
    </xf>
    <xf numFmtId="180" fontId="0" fillId="0" borderId="58" xfId="0" applyNumberFormat="1" applyBorder="1">
      <alignment vertical="center"/>
    </xf>
    <xf numFmtId="0" fontId="0" fillId="0" borderId="50" xfId="0" applyBorder="1" applyAlignment="1">
      <alignment horizontal="center" vertical="center" shrinkToFit="1"/>
    </xf>
    <xf numFmtId="0" fontId="0" fillId="0" borderId="123" xfId="0" applyFill="1" applyBorder="1" applyAlignment="1">
      <alignment horizontal="center" vertical="center" wrapText="1"/>
    </xf>
    <xf numFmtId="181" fontId="0" fillId="6" borderId="115" xfId="0" applyNumberFormat="1" applyFill="1" applyBorder="1">
      <alignment vertical="center"/>
    </xf>
    <xf numFmtId="181" fontId="0" fillId="6" borderId="124" xfId="0" applyNumberFormat="1" applyFill="1" applyBorder="1">
      <alignment vertical="center"/>
    </xf>
    <xf numFmtId="181" fontId="0" fillId="6" borderId="125" xfId="0" applyNumberFormat="1" applyFill="1" applyBorder="1">
      <alignment vertical="center"/>
    </xf>
    <xf numFmtId="181" fontId="0" fillId="6" borderId="126" xfId="0" applyNumberFormat="1" applyFill="1" applyBorder="1">
      <alignment vertical="center"/>
    </xf>
    <xf numFmtId="0" fontId="0" fillId="0" borderId="127" xfId="0" applyBorder="1" applyAlignment="1">
      <alignment horizontal="center" vertical="center" shrinkToFit="1"/>
    </xf>
    <xf numFmtId="180" fontId="0" fillId="0" borderId="37" xfId="0" applyNumberFormat="1" applyBorder="1">
      <alignment vertical="center"/>
    </xf>
    <xf numFmtId="180" fontId="0" fillId="0" borderId="128" xfId="0" applyNumberFormat="1" applyBorder="1">
      <alignment vertical="center"/>
    </xf>
    <xf numFmtId="180" fontId="0" fillId="0" borderId="129" xfId="0" applyNumberFormat="1" applyBorder="1">
      <alignment vertical="center"/>
    </xf>
    <xf numFmtId="180" fontId="0" fillId="0" borderId="130" xfId="0" applyNumberFormat="1" applyBorder="1">
      <alignment vertical="center"/>
    </xf>
    <xf numFmtId="0" fontId="0" fillId="0" borderId="131" xfId="0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wrapText="1"/>
    </xf>
    <xf numFmtId="180" fontId="0" fillId="6" borderId="121" xfId="0" applyNumberFormat="1" applyFill="1" applyBorder="1">
      <alignment vertical="center"/>
    </xf>
    <xf numFmtId="177" fontId="0" fillId="6" borderId="122" xfId="0" applyNumberFormat="1" applyFill="1" applyBorder="1">
      <alignment vertical="center"/>
    </xf>
    <xf numFmtId="181" fontId="0" fillId="6" borderId="132" xfId="0" applyNumberFormat="1" applyFill="1" applyBorder="1">
      <alignment vertical="center"/>
    </xf>
    <xf numFmtId="180" fontId="0" fillId="6" borderId="122" xfId="0" applyNumberFormat="1" applyFill="1" applyBorder="1">
      <alignment vertical="center"/>
    </xf>
    <xf numFmtId="177" fontId="0" fillId="6" borderId="132" xfId="0" applyNumberFormat="1" applyFill="1" applyBorder="1">
      <alignment vertical="center"/>
    </xf>
    <xf numFmtId="177" fontId="0" fillId="6" borderId="119" xfId="0" applyNumberFormat="1" applyFill="1" applyBorder="1">
      <alignment vertical="center"/>
    </xf>
    <xf numFmtId="177" fontId="0" fillId="6" borderId="120" xfId="0" applyNumberFormat="1" applyFill="1" applyBorder="1">
      <alignment vertical="center"/>
    </xf>
    <xf numFmtId="180" fontId="0" fillId="6" borderId="120" xfId="0" applyNumberFormat="1" applyFill="1" applyBorder="1">
      <alignment vertical="center"/>
    </xf>
    <xf numFmtId="180" fontId="0" fillId="6" borderId="133" xfId="0" applyNumberFormat="1" applyFill="1" applyBorder="1">
      <alignment vertical="center"/>
    </xf>
    <xf numFmtId="180" fontId="0" fillId="6" borderId="132" xfId="0" applyNumberFormat="1" applyFill="1" applyBorder="1">
      <alignment vertical="center"/>
    </xf>
    <xf numFmtId="180" fontId="0" fillId="6" borderId="119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6" borderId="37" xfId="0" applyNumberFormat="1" applyFill="1" applyBorder="1">
      <alignment vertical="center"/>
    </xf>
    <xf numFmtId="180" fontId="0" fillId="6" borderId="130" xfId="0" applyNumberFormat="1" applyFill="1" applyBorder="1">
      <alignment vertical="center"/>
    </xf>
    <xf numFmtId="177" fontId="0" fillId="6" borderId="131" xfId="0" applyNumberFormat="1" applyFill="1" applyBorder="1">
      <alignment vertical="center"/>
    </xf>
    <xf numFmtId="181" fontId="0" fillId="6" borderId="134" xfId="0" applyNumberFormat="1" applyFill="1" applyBorder="1">
      <alignment vertical="center"/>
    </xf>
    <xf numFmtId="180" fontId="0" fillId="6" borderId="131" xfId="0" applyNumberFormat="1" applyFill="1" applyBorder="1">
      <alignment vertical="center"/>
    </xf>
    <xf numFmtId="177" fontId="0" fillId="6" borderId="134" xfId="0" applyNumberFormat="1" applyFill="1" applyBorder="1">
      <alignment vertical="center"/>
    </xf>
    <xf numFmtId="177" fontId="0" fillId="6" borderId="128" xfId="0" applyNumberFormat="1" applyFill="1" applyBorder="1">
      <alignment vertical="center"/>
    </xf>
    <xf numFmtId="177" fontId="0" fillId="6" borderId="129" xfId="0" applyNumberFormat="1" applyFill="1" applyBorder="1">
      <alignment vertical="center"/>
    </xf>
    <xf numFmtId="180" fontId="0" fillId="6" borderId="129" xfId="0" applyNumberFormat="1" applyFill="1" applyBorder="1">
      <alignment vertical="center"/>
    </xf>
    <xf numFmtId="180" fontId="0" fillId="6" borderId="135" xfId="0" applyNumberFormat="1" applyFill="1" applyBorder="1">
      <alignment vertical="center"/>
    </xf>
    <xf numFmtId="180" fontId="0" fillId="6" borderId="134" xfId="0" applyNumberFormat="1" applyFill="1" applyBorder="1">
      <alignment vertical="center"/>
    </xf>
    <xf numFmtId="180" fontId="0" fillId="6" borderId="128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177" fontId="0" fillId="6" borderId="121" xfId="0" applyNumberFormat="1" applyFill="1" applyBorder="1">
      <alignment vertical="center"/>
    </xf>
    <xf numFmtId="180" fontId="0" fillId="0" borderId="121" xfId="0" applyNumberFormat="1" applyFill="1" applyBorder="1">
      <alignment vertical="center"/>
    </xf>
    <xf numFmtId="180" fontId="0" fillId="0" borderId="120" xfId="0" applyNumberFormat="1" applyFill="1" applyBorder="1">
      <alignment vertical="center"/>
    </xf>
    <xf numFmtId="0" fontId="0" fillId="0" borderId="136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/>
    </xf>
    <xf numFmtId="181" fontId="0" fillId="6" borderId="68" xfId="0" applyNumberFormat="1" applyFill="1" applyBorder="1">
      <alignment vertical="center"/>
    </xf>
    <xf numFmtId="177" fontId="0" fillId="6" borderId="58" xfId="0" applyNumberFormat="1" applyFill="1" applyBorder="1">
      <alignment vertical="center"/>
    </xf>
    <xf numFmtId="177" fontId="0" fillId="6" borderId="50" xfId="0" applyNumberFormat="1" applyFill="1" applyBorder="1">
      <alignment vertical="center"/>
    </xf>
    <xf numFmtId="181" fontId="0" fillId="6" borderId="53" xfId="0" applyNumberFormat="1" applyFill="1" applyBorder="1">
      <alignment vertical="center"/>
    </xf>
    <xf numFmtId="180" fontId="0" fillId="0" borderId="58" xfId="0" applyNumberFormat="1" applyFill="1" applyBorder="1">
      <alignment vertical="center"/>
    </xf>
    <xf numFmtId="180" fontId="0" fillId="6" borderId="50" xfId="0" applyNumberFormat="1" applyFill="1" applyBorder="1">
      <alignment vertical="center"/>
    </xf>
    <xf numFmtId="180" fontId="0" fillId="6" borderId="53" xfId="0" applyNumberFormat="1" applyFill="1" applyBorder="1">
      <alignment vertical="center"/>
    </xf>
    <xf numFmtId="180" fontId="0" fillId="6" borderId="52" xfId="0" applyNumberFormat="1" applyFill="1" applyBorder="1">
      <alignment vertical="center"/>
    </xf>
    <xf numFmtId="180" fontId="0" fillId="6" borderId="51" xfId="0" applyNumberFormat="1" applyFill="1" applyBorder="1">
      <alignment vertical="center"/>
    </xf>
    <xf numFmtId="180" fontId="0" fillId="0" borderId="51" xfId="0" applyNumberFormat="1" applyFill="1" applyBorder="1">
      <alignment vertical="center"/>
    </xf>
    <xf numFmtId="180" fontId="0" fillId="6" borderId="137" xfId="0" applyNumberFormat="1" applyFill="1" applyBorder="1">
      <alignment vertical="center"/>
    </xf>
    <xf numFmtId="180" fontId="0" fillId="6" borderId="58" xfId="0" applyNumberFormat="1" applyFill="1" applyBorder="1">
      <alignment vertical="center"/>
    </xf>
    <xf numFmtId="0" fontId="0" fillId="0" borderId="123" xfId="0" applyBorder="1" applyAlignment="1">
      <alignment horizontal="center" vertical="center"/>
    </xf>
    <xf numFmtId="177" fontId="0" fillId="6" borderId="126" xfId="0" applyNumberFormat="1" applyFill="1" applyBorder="1">
      <alignment vertical="center"/>
    </xf>
    <xf numFmtId="177" fontId="0" fillId="6" borderId="127" xfId="0" applyNumberFormat="1" applyFill="1" applyBorder="1">
      <alignment vertical="center"/>
    </xf>
    <xf numFmtId="181" fontId="0" fillId="6" borderId="138" xfId="0" applyNumberFormat="1" applyFill="1" applyBorder="1">
      <alignment vertical="center"/>
    </xf>
    <xf numFmtId="180" fontId="0" fillId="0" borderId="126" xfId="0" applyNumberFormat="1" applyFill="1" applyBorder="1">
      <alignment vertical="center"/>
    </xf>
    <xf numFmtId="180" fontId="0" fillId="6" borderId="127" xfId="0" applyNumberFormat="1" applyFill="1" applyBorder="1">
      <alignment vertical="center"/>
    </xf>
    <xf numFmtId="180" fontId="0" fillId="6" borderId="138" xfId="0" applyNumberFormat="1" applyFill="1" applyBorder="1">
      <alignment vertical="center"/>
    </xf>
    <xf numFmtId="180" fontId="0" fillId="6" borderId="124" xfId="0" applyNumberFormat="1" applyFill="1" applyBorder="1">
      <alignment vertical="center"/>
    </xf>
    <xf numFmtId="180" fontId="0" fillId="6" borderId="125" xfId="0" applyNumberFormat="1" applyFill="1" applyBorder="1">
      <alignment vertical="center"/>
    </xf>
    <xf numFmtId="180" fontId="0" fillId="0" borderId="125" xfId="0" applyNumberFormat="1" applyFill="1" applyBorder="1">
      <alignment vertical="center"/>
    </xf>
    <xf numFmtId="180" fontId="0" fillId="6" borderId="139" xfId="0" applyNumberFormat="1" applyFill="1" applyBorder="1">
      <alignment vertical="center"/>
    </xf>
    <xf numFmtId="180" fontId="0" fillId="6" borderId="126" xfId="0" applyNumberFormat="1" applyFill="1" applyBorder="1">
      <alignment vertical="center"/>
    </xf>
    <xf numFmtId="177" fontId="0" fillId="6" borderId="127" xfId="4" applyNumberFormat="1" applyFont="1" applyFill="1" applyBorder="1">
      <alignment vertical="center"/>
    </xf>
    <xf numFmtId="177" fontId="0" fillId="6" borderId="130" xfId="0" applyNumberFormat="1" applyFill="1" applyBorder="1">
      <alignment vertical="center"/>
    </xf>
    <xf numFmtId="180" fontId="0" fillId="0" borderId="130" xfId="0" applyNumberFormat="1" applyFill="1" applyBorder="1">
      <alignment vertical="center"/>
    </xf>
    <xf numFmtId="180" fontId="0" fillId="0" borderId="129" xfId="0" applyNumberFormat="1" applyFill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140" xfId="0" applyFill="1" applyBorder="1" applyAlignment="1">
      <alignment horizontal="center" vertical="center"/>
    </xf>
    <xf numFmtId="0" fontId="0" fillId="0" borderId="141" xfId="0" applyFill="1" applyBorder="1" applyAlignment="1">
      <alignment horizontal="center" vertical="center"/>
    </xf>
    <xf numFmtId="0" fontId="0" fillId="0" borderId="142" xfId="0" applyFill="1" applyBorder="1" applyAlignment="1">
      <alignment horizontal="center" vertical="center"/>
    </xf>
    <xf numFmtId="0" fontId="0" fillId="0" borderId="143" xfId="0" applyFill="1" applyBorder="1" applyAlignment="1">
      <alignment horizontal="center" vertical="center"/>
    </xf>
    <xf numFmtId="0" fontId="0" fillId="0" borderId="144" xfId="0" applyFill="1" applyBorder="1" applyAlignment="1">
      <alignment horizontal="center" vertical="center"/>
    </xf>
    <xf numFmtId="0" fontId="0" fillId="0" borderId="145" xfId="0" applyFill="1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182" fontId="0" fillId="0" borderId="0" xfId="0" applyNumberForma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47" xfId="0" applyBorder="1">
      <alignment vertical="center"/>
    </xf>
    <xf numFmtId="0" fontId="0" fillId="0" borderId="148" xfId="0" applyBorder="1">
      <alignment vertical="center"/>
    </xf>
    <xf numFmtId="181" fontId="0" fillId="6" borderId="26" xfId="0" applyNumberFormat="1" applyFill="1" applyBorder="1">
      <alignment vertical="center"/>
    </xf>
    <xf numFmtId="181" fontId="0" fillId="6" borderId="69" xfId="0" applyNumberFormat="1" applyFill="1" applyBorder="1">
      <alignment vertical="center"/>
    </xf>
    <xf numFmtId="181" fontId="0" fillId="6" borderId="72" xfId="0" applyNumberFormat="1" applyFill="1" applyBorder="1">
      <alignment vertical="center"/>
    </xf>
    <xf numFmtId="181" fontId="0" fillId="6" borderId="105" xfId="0" applyNumberFormat="1" applyFill="1" applyBorder="1">
      <alignment vertical="center"/>
    </xf>
    <xf numFmtId="181" fontId="0" fillId="6" borderId="24" xfId="0" applyNumberFormat="1" applyFill="1" applyBorder="1">
      <alignment vertical="center"/>
    </xf>
    <xf numFmtId="181" fontId="0" fillId="6" borderId="106" xfId="0" applyNumberFormat="1" applyFill="1" applyBorder="1">
      <alignment vertical="center"/>
    </xf>
    <xf numFmtId="181" fontId="0" fillId="6" borderId="104" xfId="0" applyNumberFormat="1" applyFill="1" applyBorder="1">
      <alignment vertical="center"/>
    </xf>
    <xf numFmtId="181" fontId="0" fillId="6" borderId="70" xfId="0" applyNumberFormat="1" applyFill="1" applyBorder="1">
      <alignment vertical="center"/>
    </xf>
    <xf numFmtId="181" fontId="0" fillId="6" borderId="117" xfId="0" applyNumberFormat="1" applyFill="1" applyBorder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149" xfId="0" applyBorder="1" applyAlignment="1">
      <alignment horizontal="center" vertical="center" textRotation="255"/>
    </xf>
    <xf numFmtId="0" fontId="0" fillId="0" borderId="150" xfId="0" applyBorder="1">
      <alignment vertical="center"/>
    </xf>
    <xf numFmtId="0" fontId="0" fillId="0" borderId="151" xfId="0" applyBorder="1">
      <alignment vertical="center"/>
    </xf>
    <xf numFmtId="177" fontId="0" fillId="6" borderId="57" xfId="0" applyNumberFormat="1" applyFill="1" applyBorder="1">
      <alignment vertical="center"/>
    </xf>
    <xf numFmtId="177" fontId="0" fillId="6" borderId="56" xfId="0" applyNumberFormat="1" applyFill="1" applyBorder="1">
      <alignment vertical="center"/>
    </xf>
    <xf numFmtId="177" fontId="0" fillId="6" borderId="53" xfId="0" applyNumberFormat="1" applyFill="1" applyBorder="1">
      <alignment vertical="center"/>
    </xf>
    <xf numFmtId="177" fontId="0" fillId="6" borderId="55" xfId="0" applyNumberFormat="1" applyFill="1" applyBorder="1">
      <alignment vertical="center"/>
    </xf>
    <xf numFmtId="177" fontId="0" fillId="6" borderId="52" xfId="0" applyNumberFormat="1" applyFill="1" applyBorder="1">
      <alignment vertical="center"/>
    </xf>
    <xf numFmtId="177" fontId="0" fillId="6" borderId="54" xfId="0" applyNumberFormat="1" applyFill="1" applyBorder="1">
      <alignment vertical="center"/>
    </xf>
    <xf numFmtId="177" fontId="0" fillId="6" borderId="51" xfId="0" applyNumberFormat="1" applyFill="1" applyBorder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152" xfId="0" applyFill="1" applyBorder="1" applyAlignment="1">
      <alignment horizontal="center" vertical="center"/>
    </xf>
    <xf numFmtId="0" fontId="0" fillId="0" borderId="153" xfId="0" applyBorder="1" applyAlignment="1">
      <alignment horizontal="center" vertical="center" textRotation="255"/>
    </xf>
    <xf numFmtId="181" fontId="0" fillId="6" borderId="127" xfId="0" applyNumberFormat="1" applyFill="1" applyBorder="1">
      <alignment vertical="center"/>
    </xf>
    <xf numFmtId="181" fontId="0" fillId="6" borderId="154" xfId="0" applyNumberFormat="1" applyFill="1" applyBorder="1">
      <alignment vertical="center"/>
    </xf>
    <xf numFmtId="181" fontId="0" fillId="6" borderId="155" xfId="0" applyNumberFormat="1" applyFill="1" applyBorder="1">
      <alignment vertical="center"/>
    </xf>
    <xf numFmtId="181" fontId="0" fillId="6" borderId="156" xfId="0" applyNumberFormat="1" applyFill="1" applyBorder="1">
      <alignment vertical="center"/>
    </xf>
    <xf numFmtId="181" fontId="0" fillId="6" borderId="157" xfId="0" applyNumberFormat="1" applyFill="1" applyBorder="1">
      <alignment vertical="center"/>
    </xf>
    <xf numFmtId="0" fontId="0" fillId="0" borderId="115" xfId="0" applyBorder="1" applyAlignment="1">
      <alignment horizontal="center" vertical="center" shrinkToFit="1"/>
    </xf>
    <xf numFmtId="180" fontId="0" fillId="6" borderId="95" xfId="0" applyNumberFormat="1" applyFill="1" applyBorder="1">
      <alignment vertical="center"/>
    </xf>
    <xf numFmtId="177" fontId="0" fillId="6" borderId="102" xfId="0" applyNumberFormat="1" applyFill="1" applyBorder="1">
      <alignment vertical="center"/>
    </xf>
    <xf numFmtId="177" fontId="0" fillId="6" borderId="101" xfId="0" applyNumberFormat="1" applyFill="1" applyBorder="1">
      <alignment vertical="center"/>
    </xf>
    <xf numFmtId="177" fontId="0" fillId="6" borderId="98" xfId="0" applyNumberFormat="1" applyFill="1" applyBorder="1">
      <alignment vertical="center"/>
    </xf>
    <xf numFmtId="177" fontId="0" fillId="6" borderId="96" xfId="0" applyNumberFormat="1" applyFill="1" applyBorder="1">
      <alignment vertical="center"/>
    </xf>
    <xf numFmtId="177" fontId="0" fillId="6" borderId="100" xfId="0" applyNumberFormat="1" applyFill="1" applyBorder="1">
      <alignment vertical="center"/>
    </xf>
    <xf numFmtId="177" fontId="0" fillId="6" borderId="97" xfId="0" applyNumberFormat="1" applyFill="1" applyBorder="1">
      <alignment vertical="center"/>
    </xf>
    <xf numFmtId="177" fontId="0" fillId="6" borderId="99" xfId="0" applyNumberFormat="1" applyFill="1" applyBorder="1">
      <alignment vertical="center"/>
    </xf>
    <xf numFmtId="177" fontId="0" fillId="6" borderId="158" xfId="0" applyNumberFormat="1" applyFill="1" applyBorder="1">
      <alignment vertical="center"/>
    </xf>
    <xf numFmtId="0" fontId="0" fillId="0" borderId="103" xfId="0" applyBorder="1" applyAlignment="1">
      <alignment horizontal="center" vertical="center" shrinkToFit="1"/>
    </xf>
    <xf numFmtId="0" fontId="0" fillId="0" borderId="152" xfId="0" applyFill="1" applyBorder="1" applyAlignment="1">
      <alignment horizontal="center" vertical="center" wrapText="1"/>
    </xf>
    <xf numFmtId="181" fontId="0" fillId="6" borderId="41" xfId="0" applyNumberFormat="1" applyFill="1" applyBorder="1">
      <alignment vertical="center"/>
    </xf>
    <xf numFmtId="181" fontId="0" fillId="6" borderId="48" xfId="0" applyNumberFormat="1" applyFill="1" applyBorder="1">
      <alignment vertical="center"/>
    </xf>
    <xf numFmtId="181" fontId="0" fillId="6" borderId="47" xfId="0" applyNumberFormat="1" applyFill="1" applyBorder="1">
      <alignment vertical="center"/>
    </xf>
    <xf numFmtId="181" fontId="0" fillId="6" borderId="44" xfId="0" applyNumberFormat="1" applyFill="1" applyBorder="1">
      <alignment vertical="center"/>
    </xf>
    <xf numFmtId="181" fontId="0" fillId="6" borderId="42" xfId="0" applyNumberFormat="1" applyFill="1" applyBorder="1">
      <alignment vertical="center"/>
    </xf>
    <xf numFmtId="181" fontId="0" fillId="6" borderId="46" xfId="0" applyNumberFormat="1" applyFill="1" applyBorder="1">
      <alignment vertical="center"/>
    </xf>
    <xf numFmtId="181" fontId="0" fillId="6" borderId="43" xfId="0" applyNumberFormat="1" applyFill="1" applyBorder="1">
      <alignment vertical="center"/>
    </xf>
    <xf numFmtId="181" fontId="0" fillId="6" borderId="45" xfId="0" applyNumberFormat="1" applyFill="1" applyBorder="1">
      <alignment vertical="center"/>
    </xf>
    <xf numFmtId="181" fontId="0" fillId="6" borderId="159" xfId="0" applyNumberFormat="1" applyFill="1" applyBorder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152" xfId="0" applyBorder="1" applyAlignment="1">
      <alignment horizontal="center" vertical="center"/>
    </xf>
    <xf numFmtId="0" fontId="0" fillId="0" borderId="160" xfId="0" applyBorder="1">
      <alignment vertical="center"/>
    </xf>
    <xf numFmtId="0" fontId="0" fillId="0" borderId="161" xfId="0" applyBorder="1">
      <alignment vertical="center"/>
    </xf>
    <xf numFmtId="181" fontId="0" fillId="6" borderId="50" xfId="0" applyNumberFormat="1" applyFill="1" applyBorder="1">
      <alignment vertical="center"/>
    </xf>
    <xf numFmtId="181" fontId="0" fillId="6" borderId="57" xfId="0" applyNumberFormat="1" applyFill="1" applyBorder="1">
      <alignment vertical="center"/>
    </xf>
    <xf numFmtId="181" fontId="0" fillId="6" borderId="56" xfId="0" applyNumberFormat="1" applyFill="1" applyBorder="1">
      <alignment vertical="center"/>
    </xf>
    <xf numFmtId="181" fontId="0" fillId="6" borderId="58" xfId="0" applyNumberFormat="1" applyFill="1" applyBorder="1">
      <alignment vertical="center"/>
    </xf>
    <xf numFmtId="181" fontId="0" fillId="6" borderId="55" xfId="0" applyNumberFormat="1" applyFill="1" applyBorder="1">
      <alignment vertical="center"/>
    </xf>
    <xf numFmtId="181" fontId="0" fillId="6" borderId="52" xfId="0" applyNumberFormat="1" applyFill="1" applyBorder="1">
      <alignment vertical="center"/>
    </xf>
    <xf numFmtId="181" fontId="0" fillId="6" borderId="54" xfId="0" applyNumberFormat="1" applyFill="1" applyBorder="1">
      <alignment vertical="center"/>
    </xf>
    <xf numFmtId="181" fontId="0" fillId="6" borderId="51" xfId="0" applyNumberFormat="1" applyFill="1" applyBorder="1">
      <alignment vertical="center"/>
    </xf>
    <xf numFmtId="177" fontId="0" fillId="6" borderId="154" xfId="0" applyNumberFormat="1" applyFill="1" applyBorder="1">
      <alignment vertical="center"/>
    </xf>
    <xf numFmtId="177" fontId="0" fillId="6" borderId="155" xfId="0" applyNumberFormat="1" applyFill="1" applyBorder="1">
      <alignment vertical="center"/>
    </xf>
    <xf numFmtId="177" fontId="0" fillId="6" borderId="138" xfId="0" applyNumberFormat="1" applyFill="1" applyBorder="1">
      <alignment vertical="center"/>
    </xf>
    <xf numFmtId="177" fontId="0" fillId="6" borderId="156" xfId="0" applyNumberFormat="1" applyFill="1" applyBorder="1">
      <alignment vertical="center"/>
    </xf>
    <xf numFmtId="177" fontId="0" fillId="6" borderId="124" xfId="0" applyNumberFormat="1" applyFill="1" applyBorder="1">
      <alignment vertical="center"/>
    </xf>
    <xf numFmtId="177" fontId="0" fillId="6" borderId="157" xfId="0" applyNumberFormat="1" applyFill="1" applyBorder="1">
      <alignment vertical="center"/>
    </xf>
    <xf numFmtId="177" fontId="0" fillId="6" borderId="125" xfId="0" applyNumberFormat="1" applyFill="1" applyBorder="1">
      <alignment vertical="center"/>
    </xf>
    <xf numFmtId="181" fontId="0" fillId="6" borderId="12" xfId="0" applyNumberFormat="1" applyFill="1" applyBorder="1">
      <alignment vertical="center"/>
    </xf>
    <xf numFmtId="180" fontId="0" fillId="6" borderId="27" xfId="0" applyNumberFormat="1" applyFill="1" applyBorder="1">
      <alignment vertical="center"/>
    </xf>
    <xf numFmtId="180" fontId="0" fillId="6" borderId="13" xfId="0" applyNumberFormat="1" applyFill="1" applyBorder="1">
      <alignment vertical="center"/>
    </xf>
    <xf numFmtId="177" fontId="0" fillId="6" borderId="79" xfId="0" applyNumberFormat="1" applyFill="1" applyBorder="1">
      <alignment vertical="center"/>
    </xf>
    <xf numFmtId="177" fontId="0" fillId="6" borderId="78" xfId="0" applyNumberFormat="1" applyFill="1" applyBorder="1">
      <alignment vertical="center"/>
    </xf>
    <xf numFmtId="177" fontId="0" fillId="6" borderId="75" xfId="0" applyNumberFormat="1" applyFill="1" applyBorder="1">
      <alignment vertical="center"/>
    </xf>
    <xf numFmtId="177" fontId="0" fillId="6" borderId="11" xfId="0" applyNumberFormat="1" applyFill="1" applyBorder="1">
      <alignment vertical="center"/>
    </xf>
    <xf numFmtId="177" fontId="0" fillId="6" borderId="77" xfId="0" applyNumberFormat="1" applyFill="1" applyBorder="1">
      <alignment vertical="center"/>
    </xf>
    <xf numFmtId="177" fontId="0" fillId="6" borderId="74" xfId="0" applyNumberFormat="1" applyFill="1" applyBorder="1">
      <alignment vertical="center"/>
    </xf>
    <xf numFmtId="177" fontId="0" fillId="6" borderId="76" xfId="0" applyNumberFormat="1" applyFill="1" applyBorder="1">
      <alignment vertical="center"/>
    </xf>
    <xf numFmtId="177" fontId="0" fillId="6" borderId="27" xfId="0" applyNumberFormat="1" applyFill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62" xfId="0" applyBorder="1" applyAlignment="1">
      <alignment horizontal="center" vertical="center" textRotation="255"/>
    </xf>
    <xf numFmtId="181" fontId="0" fillId="6" borderId="38" xfId="0" applyNumberFormat="1" applyFill="1" applyBorder="1">
      <alignment vertical="center"/>
    </xf>
    <xf numFmtId="181" fontId="0" fillId="6" borderId="0" xfId="0" applyNumberFormat="1" applyFill="1" applyBorder="1">
      <alignment vertical="center"/>
    </xf>
    <xf numFmtId="181" fontId="0" fillId="6" borderId="112" xfId="0" applyNumberFormat="1" applyFill="1" applyBorder="1">
      <alignment vertical="center"/>
    </xf>
    <xf numFmtId="181" fontId="0" fillId="6" borderId="109" xfId="0" applyNumberFormat="1" applyFill="1" applyBorder="1">
      <alignment vertical="center"/>
    </xf>
    <xf numFmtId="181" fontId="0" fillId="6" borderId="107" xfId="0" applyNumberFormat="1" applyFill="1" applyBorder="1">
      <alignment vertical="center"/>
    </xf>
    <xf numFmtId="181" fontId="0" fillId="6" borderId="111" xfId="0" applyNumberFormat="1" applyFill="1" applyBorder="1">
      <alignment vertical="center"/>
    </xf>
    <xf numFmtId="181" fontId="0" fillId="6" borderId="108" xfId="0" applyNumberFormat="1" applyFill="1" applyBorder="1">
      <alignment vertical="center"/>
    </xf>
    <xf numFmtId="181" fontId="0" fillId="6" borderId="110" xfId="0" applyNumberFormat="1" applyFill="1" applyBorder="1">
      <alignment vertical="center"/>
    </xf>
    <xf numFmtId="0" fontId="0" fillId="0" borderId="18" xfId="0" applyFill="1" applyBorder="1" applyAlignment="1">
      <alignment horizontal="center" vertical="center" wrapText="1"/>
    </xf>
    <xf numFmtId="180" fontId="0" fillId="0" borderId="57" xfId="0" applyNumberFormat="1" applyBorder="1">
      <alignment vertical="center"/>
    </xf>
    <xf numFmtId="180" fontId="0" fillId="0" borderId="56" xfId="0" applyNumberFormat="1" applyBorder="1">
      <alignment vertical="center"/>
    </xf>
    <xf numFmtId="180" fontId="0" fillId="0" borderId="53" xfId="0" applyNumberFormat="1" applyBorder="1">
      <alignment vertical="center"/>
    </xf>
    <xf numFmtId="180" fontId="0" fillId="0" borderId="55" xfId="0" applyNumberFormat="1" applyBorder="1">
      <alignment vertical="center"/>
    </xf>
    <xf numFmtId="180" fontId="0" fillId="0" borderId="54" xfId="0" applyNumberFormat="1" applyBorder="1">
      <alignment vertical="center"/>
    </xf>
    <xf numFmtId="180" fontId="0" fillId="0" borderId="102" xfId="0" applyNumberFormat="1" applyBorder="1">
      <alignment vertical="center"/>
    </xf>
    <xf numFmtId="180" fontId="0" fillId="0" borderId="101" xfId="0" applyNumberFormat="1" applyBorder="1">
      <alignment vertical="center"/>
    </xf>
    <xf numFmtId="180" fontId="0" fillId="0" borderId="98" xfId="0" applyNumberFormat="1" applyBorder="1">
      <alignment vertical="center"/>
    </xf>
    <xf numFmtId="180" fontId="0" fillId="0" borderId="96" xfId="0" applyNumberFormat="1" applyBorder="1">
      <alignment vertical="center"/>
    </xf>
    <xf numFmtId="180" fontId="0" fillId="0" borderId="100" xfId="0" applyNumberFormat="1" applyBorder="1">
      <alignment vertical="center"/>
    </xf>
    <xf numFmtId="180" fontId="0" fillId="0" borderId="97" xfId="0" applyNumberFormat="1" applyBorder="1">
      <alignment vertical="center"/>
    </xf>
    <xf numFmtId="180" fontId="0" fillId="0" borderId="99" xfId="0" applyNumberFormat="1" applyBorder="1">
      <alignment vertical="center"/>
    </xf>
    <xf numFmtId="181" fontId="0" fillId="6" borderId="163" xfId="0" applyNumberFormat="1" applyFill="1" applyBorder="1">
      <alignment vertical="center"/>
    </xf>
    <xf numFmtId="180" fontId="0" fillId="6" borderId="164" xfId="0" applyNumberFormat="1" applyFill="1" applyBorder="1">
      <alignment vertical="center"/>
    </xf>
    <xf numFmtId="177" fontId="0" fillId="6" borderId="136" xfId="0" applyNumberFormat="1" applyFill="1" applyBorder="1">
      <alignment vertical="center"/>
    </xf>
    <xf numFmtId="177" fontId="0" fillId="6" borderId="165" xfId="0" applyNumberFormat="1" applyFill="1" applyBorder="1">
      <alignment vertical="center"/>
    </xf>
    <xf numFmtId="177" fontId="0" fillId="6" borderId="166" xfId="0" applyNumberFormat="1" applyFill="1" applyBorder="1">
      <alignment vertical="center"/>
    </xf>
    <xf numFmtId="177" fontId="0" fillId="6" borderId="167" xfId="0" applyNumberFormat="1" applyFill="1" applyBorder="1">
      <alignment vertical="center"/>
    </xf>
    <xf numFmtId="177" fontId="0" fillId="6" borderId="168" xfId="0" applyNumberFormat="1" applyFill="1" applyBorder="1">
      <alignment vertical="center"/>
    </xf>
    <xf numFmtId="177" fontId="0" fillId="6" borderId="169" xfId="0" applyNumberFormat="1" applyFill="1" applyBorder="1">
      <alignment vertical="center"/>
    </xf>
    <xf numFmtId="177" fontId="0" fillId="6" borderId="170" xfId="0" applyNumberFormat="1" applyFill="1" applyBorder="1">
      <alignment vertical="center"/>
    </xf>
    <xf numFmtId="177" fontId="0" fillId="6" borderId="171" xfId="0" applyNumberFormat="1" applyFill="1" applyBorder="1">
      <alignment vertical="center"/>
    </xf>
    <xf numFmtId="177" fontId="0" fillId="6" borderId="164" xfId="0" applyNumberFormat="1" applyFill="1" applyBorder="1">
      <alignment vertical="center"/>
    </xf>
    <xf numFmtId="181" fontId="0" fillId="6" borderId="103" xfId="0" applyNumberFormat="1" applyFill="1" applyBorder="1">
      <alignment vertical="center"/>
    </xf>
    <xf numFmtId="180" fontId="0" fillId="6" borderId="158" xfId="0" applyNumberFormat="1" applyFill="1" applyBorder="1">
      <alignment vertical="center"/>
    </xf>
    <xf numFmtId="177" fontId="0" fillId="6" borderId="95" xfId="0" applyNumberFormat="1" applyFill="1" applyBorder="1">
      <alignment vertical="center"/>
    </xf>
    <xf numFmtId="181" fontId="0" fillId="6" borderId="28" xfId="0" applyNumberFormat="1" applyFill="1" applyBorder="1">
      <alignment vertical="center"/>
    </xf>
    <xf numFmtId="180" fontId="0" fillId="0" borderId="159" xfId="0" applyNumberFormat="1" applyBorder="1">
      <alignment vertical="center"/>
    </xf>
    <xf numFmtId="177" fontId="0" fillId="6" borderId="41" xfId="0" applyNumberFormat="1" applyFill="1" applyBorder="1">
      <alignment vertical="center"/>
    </xf>
    <xf numFmtId="180" fontId="0" fillId="6" borderId="48" xfId="0" applyNumberFormat="1" applyFill="1" applyBorder="1">
      <alignment vertical="center"/>
    </xf>
    <xf numFmtId="180" fontId="0" fillId="6" borderId="47" xfId="0" applyNumberFormat="1" applyFill="1" applyBorder="1">
      <alignment vertical="center"/>
    </xf>
    <xf numFmtId="180" fontId="0" fillId="6" borderId="44" xfId="0" applyNumberFormat="1" applyFill="1" applyBorder="1">
      <alignment vertical="center"/>
    </xf>
    <xf numFmtId="180" fontId="0" fillId="6" borderId="42" xfId="0" applyNumberFormat="1" applyFill="1" applyBorder="1">
      <alignment vertical="center"/>
    </xf>
    <xf numFmtId="180" fontId="0" fillId="6" borderId="46" xfId="0" applyNumberFormat="1" applyFill="1" applyBorder="1">
      <alignment vertical="center"/>
    </xf>
    <xf numFmtId="180" fontId="0" fillId="6" borderId="43" xfId="0" applyNumberFormat="1" applyFill="1" applyBorder="1">
      <alignment vertical="center"/>
    </xf>
    <xf numFmtId="180" fontId="0" fillId="6" borderId="45" xfId="0" applyNumberFormat="1" applyFill="1" applyBorder="1">
      <alignment vertical="center"/>
    </xf>
    <xf numFmtId="180" fontId="0" fillId="6" borderId="57" xfId="0" applyNumberFormat="1" applyFill="1" applyBorder="1">
      <alignment vertical="center"/>
    </xf>
    <xf numFmtId="180" fontId="0" fillId="6" borderId="56" xfId="0" applyNumberFormat="1" applyFill="1" applyBorder="1">
      <alignment vertical="center"/>
    </xf>
    <xf numFmtId="180" fontId="0" fillId="6" borderId="55" xfId="0" applyNumberFormat="1" applyFill="1" applyBorder="1">
      <alignment vertical="center"/>
    </xf>
    <xf numFmtId="180" fontId="0" fillId="6" borderId="54" xfId="0" applyNumberFormat="1" applyFill="1" applyBorder="1">
      <alignment vertical="center"/>
    </xf>
    <xf numFmtId="180" fontId="0" fillId="0" borderId="125" xfId="0" applyNumberFormat="1" applyBorder="1">
      <alignment vertical="center"/>
    </xf>
    <xf numFmtId="180" fontId="0" fillId="6" borderId="154" xfId="0" applyNumberFormat="1" applyFill="1" applyBorder="1">
      <alignment vertical="center"/>
    </xf>
    <xf numFmtId="180" fontId="0" fillId="6" borderId="155" xfId="0" applyNumberFormat="1" applyFill="1" applyBorder="1">
      <alignment vertical="center"/>
    </xf>
    <xf numFmtId="180" fontId="0" fillId="6" borderId="156" xfId="0" applyNumberFormat="1" applyFill="1" applyBorder="1">
      <alignment vertical="center"/>
    </xf>
    <xf numFmtId="180" fontId="0" fillId="6" borderId="157" xfId="0" applyNumberFormat="1" applyFill="1" applyBorder="1">
      <alignment vertical="center"/>
    </xf>
    <xf numFmtId="180" fontId="0" fillId="0" borderId="158" xfId="0" applyNumberFormat="1" applyBorder="1">
      <alignment vertical="center"/>
    </xf>
    <xf numFmtId="180" fontId="0" fillId="6" borderId="102" xfId="0" applyNumberFormat="1" applyFill="1" applyBorder="1">
      <alignment vertical="center"/>
    </xf>
    <xf numFmtId="180" fontId="0" fillId="6" borderId="101" xfId="0" applyNumberFormat="1" applyFill="1" applyBorder="1">
      <alignment vertical="center"/>
    </xf>
    <xf numFmtId="180" fontId="0" fillId="6" borderId="98" xfId="0" applyNumberFormat="1" applyFill="1" applyBorder="1">
      <alignment vertical="center"/>
    </xf>
    <xf numFmtId="180" fontId="0" fillId="6" borderId="96" xfId="0" applyNumberFormat="1" applyFill="1" applyBorder="1">
      <alignment vertical="center"/>
    </xf>
    <xf numFmtId="180" fontId="0" fillId="6" borderId="100" xfId="0" applyNumberFormat="1" applyFill="1" applyBorder="1">
      <alignment vertical="center"/>
    </xf>
    <xf numFmtId="180" fontId="0" fillId="6" borderId="97" xfId="0" applyNumberFormat="1" applyFill="1" applyBorder="1">
      <alignment vertical="center"/>
    </xf>
    <xf numFmtId="180" fontId="0" fillId="6" borderId="99" xfId="0" applyNumberFormat="1" applyFill="1" applyBorder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115" xfId="0" applyFill="1" applyBorder="1" applyAlignment="1">
      <alignment horizontal="center" vertical="center" shrinkToFit="1"/>
    </xf>
    <xf numFmtId="180" fontId="0" fillId="0" borderId="27" xfId="0" applyNumberFormat="1" applyBorder="1">
      <alignment vertical="center"/>
    </xf>
    <xf numFmtId="177" fontId="0" fillId="6" borderId="13" xfId="0" applyNumberFormat="1" applyFill="1" applyBorder="1">
      <alignment vertical="center"/>
    </xf>
    <xf numFmtId="180" fontId="0" fillId="6" borderId="0" xfId="0" applyNumberFormat="1" applyFill="1" applyBorder="1">
      <alignment vertical="center"/>
    </xf>
    <xf numFmtId="180" fontId="0" fillId="6" borderId="78" xfId="0" applyNumberFormat="1" applyFill="1" applyBorder="1">
      <alignment vertical="center"/>
    </xf>
    <xf numFmtId="180" fontId="0" fillId="6" borderId="109" xfId="0" applyNumberFormat="1" applyFill="1" applyBorder="1">
      <alignment vertical="center"/>
    </xf>
    <xf numFmtId="180" fontId="0" fillId="6" borderId="107" xfId="0" applyNumberFormat="1" applyFill="1" applyBorder="1">
      <alignment vertical="center"/>
    </xf>
    <xf numFmtId="180" fontId="0" fillId="6" borderId="77" xfId="0" applyNumberFormat="1" applyFill="1" applyBorder="1">
      <alignment vertical="center"/>
    </xf>
    <xf numFmtId="180" fontId="0" fillId="6" borderId="74" xfId="0" applyNumberFormat="1" applyFill="1" applyBorder="1">
      <alignment vertical="center"/>
    </xf>
    <xf numFmtId="180" fontId="0" fillId="6" borderId="76" xfId="0" applyNumberFormat="1" applyFill="1" applyBorder="1">
      <alignment vertical="center"/>
    </xf>
    <xf numFmtId="180" fontId="0" fillId="6" borderId="108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181" fontId="0" fillId="6" borderId="122" xfId="0" applyNumberFormat="1" applyFill="1" applyBorder="1">
      <alignment vertical="center"/>
    </xf>
    <xf numFmtId="181" fontId="0" fillId="6" borderId="172" xfId="0" applyNumberFormat="1" applyFill="1" applyBorder="1">
      <alignment vertical="center"/>
    </xf>
    <xf numFmtId="181" fontId="0" fillId="6" borderId="173" xfId="0" applyNumberFormat="1" applyFill="1" applyBorder="1">
      <alignment vertical="center"/>
    </xf>
    <xf numFmtId="181" fontId="0" fillId="6" borderId="174" xfId="0" applyNumberFormat="1" applyFill="1" applyBorder="1">
      <alignment vertical="center"/>
    </xf>
    <xf numFmtId="181" fontId="0" fillId="6" borderId="175" xfId="0" applyNumberFormat="1" applyFill="1" applyBorder="1">
      <alignment vertical="center"/>
    </xf>
    <xf numFmtId="0" fontId="0" fillId="0" borderId="118" xfId="0" applyBorder="1" applyAlignment="1">
      <alignment horizontal="center" vertical="center" shrinkToFit="1"/>
    </xf>
    <xf numFmtId="176" fontId="0" fillId="6" borderId="50" xfId="0" applyNumberFormat="1" applyFill="1" applyBorder="1">
      <alignment vertical="center"/>
    </xf>
    <xf numFmtId="176" fontId="0" fillId="0" borderId="57" xfId="4" applyNumberFormat="1" applyFont="1" applyBorder="1">
      <alignment vertical="center"/>
    </xf>
    <xf numFmtId="176" fontId="0" fillId="0" borderId="56" xfId="4" applyNumberFormat="1" applyFont="1" applyBorder="1">
      <alignment vertical="center"/>
    </xf>
    <xf numFmtId="176" fontId="0" fillId="0" borderId="53" xfId="4" applyNumberFormat="1" applyFont="1" applyBorder="1">
      <alignment vertical="center"/>
    </xf>
    <xf numFmtId="176" fontId="0" fillId="0" borderId="58" xfId="4" applyNumberFormat="1" applyFont="1" applyBorder="1">
      <alignment vertical="center"/>
    </xf>
    <xf numFmtId="176" fontId="0" fillId="0" borderId="55" xfId="4" applyNumberFormat="1" applyFont="1" applyBorder="1">
      <alignment vertical="center"/>
    </xf>
    <xf numFmtId="176" fontId="0" fillId="0" borderId="52" xfId="4" applyNumberFormat="1" applyFont="1" applyBorder="1">
      <alignment vertical="center"/>
    </xf>
    <xf numFmtId="176" fontId="0" fillId="0" borderId="54" xfId="4" applyNumberFormat="1" applyFont="1" applyBorder="1">
      <alignment vertical="center"/>
    </xf>
    <xf numFmtId="176" fontId="0" fillId="0" borderId="51" xfId="4" applyNumberFormat="1" applyFont="1" applyBorder="1">
      <alignment vertical="center"/>
    </xf>
    <xf numFmtId="180" fontId="0" fillId="6" borderId="176" xfId="0" applyNumberFormat="1" applyFill="1" applyBorder="1">
      <alignment vertical="center"/>
    </xf>
    <xf numFmtId="180" fontId="0" fillId="6" borderId="177" xfId="0" applyNumberFormat="1" applyFill="1" applyBorder="1">
      <alignment vertical="center"/>
    </xf>
    <xf numFmtId="180" fontId="0" fillId="6" borderId="178" xfId="0" applyNumberFormat="1" applyFill="1" applyBorder="1">
      <alignment vertical="center"/>
    </xf>
    <xf numFmtId="180" fontId="0" fillId="6" borderId="179" xfId="0" applyNumberFormat="1" applyFill="1" applyBorder="1">
      <alignment vertical="center"/>
    </xf>
    <xf numFmtId="0" fontId="0" fillId="0" borderId="37" xfId="0" applyBorder="1" applyAlignment="1">
      <alignment horizontal="center" vertical="center" shrinkToFit="1"/>
    </xf>
    <xf numFmtId="0" fontId="0" fillId="0" borderId="180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8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3" xfId="0" applyBorder="1" applyAlignment="1">
      <alignment horizontal="center" vertical="center" wrapText="1"/>
    </xf>
    <xf numFmtId="0" fontId="0" fillId="0" borderId="16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</cellXfs>
  <cellStyles count="5">
    <cellStyle name="パーセント" xfId="1" builtinId="5"/>
    <cellStyle name="桁区切り" xfId="4" builtinId="6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50" y="962025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47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13"/>
  <sheetViews>
    <sheetView tabSelected="1" view="pageBreakPreview" zoomScale="75" zoomScaleNormal="75" zoomScaleSheetLayoutView="75" workbookViewId="0">
      <pane xSplit="2" ySplit="5" topLeftCell="C84" activePane="bottomRight" state="frozen"/>
      <selection pane="topRight" activeCell="C1" sqref="C1"/>
      <selection pane="bottomLeft" activeCell="A5" sqref="A5"/>
      <selection pane="bottomRight" activeCell="K93" sqref="K93"/>
    </sheetView>
  </sheetViews>
  <sheetFormatPr defaultColWidth="11.25" defaultRowHeight="21.75" customHeight="1" x14ac:dyDescent="0.15"/>
  <cols>
    <col min="1" max="1" width="4.625" style="2" customWidth="1"/>
    <col min="2" max="3" width="12.625" style="2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2"/>
  </cols>
  <sheetData>
    <row r="1" spans="1:28" ht="24.95" customHeight="1" x14ac:dyDescent="0.1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28" ht="21.75" customHeight="1" x14ac:dyDescent="0.1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28" ht="24.95" customHeight="1" thickBot="1" x14ac:dyDescent="0.2">
      <c r="A3" s="3" t="s">
        <v>1</v>
      </c>
      <c r="Y3" s="4" t="s">
        <v>2</v>
      </c>
      <c r="Z3" s="5"/>
      <c r="AA3" s="5"/>
    </row>
    <row r="4" spans="1:28" s="7" customFormat="1" ht="24.95" customHeight="1" x14ac:dyDescent="0.15">
      <c r="A4" s="237" t="s">
        <v>3</v>
      </c>
      <c r="B4" s="238"/>
      <c r="C4" s="241" t="s">
        <v>4</v>
      </c>
      <c r="D4" s="243" t="s">
        <v>5</v>
      </c>
      <c r="E4" s="244"/>
      <c r="F4" s="244"/>
      <c r="G4" s="244"/>
      <c r="H4" s="244"/>
      <c r="I4" s="244"/>
      <c r="J4" s="244"/>
      <c r="K4" s="245"/>
      <c r="L4" s="245"/>
      <c r="M4" s="245"/>
      <c r="N4" s="245"/>
      <c r="O4" s="225" t="s">
        <v>6</v>
      </c>
      <c r="P4" s="244"/>
      <c r="Q4" s="244"/>
      <c r="R4" s="226"/>
      <c r="S4" s="225" t="s">
        <v>7</v>
      </c>
      <c r="T4" s="226"/>
      <c r="U4" s="6" t="s">
        <v>8</v>
      </c>
      <c r="V4" s="223" t="s">
        <v>9</v>
      </c>
      <c r="W4" s="227" t="s">
        <v>10</v>
      </c>
      <c r="X4" s="229" t="s">
        <v>11</v>
      </c>
      <c r="Y4" s="231" t="s">
        <v>12</v>
      </c>
      <c r="Z4" s="233" t="s">
        <v>13</v>
      </c>
      <c r="AA4" s="235" t="s">
        <v>14</v>
      </c>
    </row>
    <row r="5" spans="1:28" s="7" customFormat="1" ht="24.75" customHeight="1" thickBot="1" x14ac:dyDescent="0.2">
      <c r="A5" s="239"/>
      <c r="B5" s="240"/>
      <c r="C5" s="242"/>
      <c r="D5" s="8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9" t="s">
        <v>20</v>
      </c>
      <c r="J5" s="9" t="s">
        <v>21</v>
      </c>
      <c r="K5" s="11" t="s">
        <v>22</v>
      </c>
      <c r="L5" s="12" t="s">
        <v>23</v>
      </c>
      <c r="M5" s="13" t="s">
        <v>24</v>
      </c>
      <c r="N5" s="13" t="s">
        <v>25</v>
      </c>
      <c r="O5" s="14" t="s">
        <v>26</v>
      </c>
      <c r="P5" s="9" t="s">
        <v>27</v>
      </c>
      <c r="Q5" s="9" t="s">
        <v>28</v>
      </c>
      <c r="R5" s="15" t="s">
        <v>29</v>
      </c>
      <c r="S5" s="14" t="s">
        <v>30</v>
      </c>
      <c r="T5" s="15" t="s">
        <v>31</v>
      </c>
      <c r="U5" s="16" t="s">
        <v>32</v>
      </c>
      <c r="V5" s="224"/>
      <c r="W5" s="228"/>
      <c r="X5" s="230"/>
      <c r="Y5" s="232"/>
      <c r="Z5" s="234"/>
      <c r="AA5" s="234"/>
    </row>
    <row r="6" spans="1:28" s="7" customFormat="1" ht="21.75" customHeight="1" x14ac:dyDescent="0.15">
      <c r="A6" s="207" t="s">
        <v>33</v>
      </c>
      <c r="B6" s="209" t="s">
        <v>34</v>
      </c>
      <c r="C6" s="17" t="s">
        <v>35</v>
      </c>
      <c r="D6" s="18">
        <v>3653</v>
      </c>
      <c r="E6" s="19">
        <v>83</v>
      </c>
      <c r="F6" s="19">
        <v>1142</v>
      </c>
      <c r="G6" s="19">
        <v>309</v>
      </c>
      <c r="H6" s="19">
        <v>40</v>
      </c>
      <c r="I6" s="19">
        <v>42</v>
      </c>
      <c r="J6" s="19">
        <v>17</v>
      </c>
      <c r="K6" s="19">
        <v>7</v>
      </c>
      <c r="L6" s="19">
        <v>3</v>
      </c>
      <c r="M6" s="19">
        <v>16</v>
      </c>
      <c r="N6" s="20">
        <v>0</v>
      </c>
      <c r="O6" s="21">
        <v>6</v>
      </c>
      <c r="P6" s="19">
        <v>29</v>
      </c>
      <c r="Q6" s="19">
        <v>56</v>
      </c>
      <c r="R6" s="22">
        <v>7</v>
      </c>
      <c r="S6" s="21">
        <v>19</v>
      </c>
      <c r="T6" s="22">
        <v>7</v>
      </c>
      <c r="U6" s="23">
        <v>8</v>
      </c>
      <c r="V6" s="24">
        <v>635</v>
      </c>
      <c r="W6" s="25">
        <v>6079</v>
      </c>
      <c r="X6" s="26">
        <v>2230</v>
      </c>
      <c r="Y6" s="27">
        <v>272.60089686098655</v>
      </c>
      <c r="Z6" s="28">
        <v>764</v>
      </c>
      <c r="AA6" s="29">
        <f>W6/Z6*100</f>
        <v>795.68062827225128</v>
      </c>
    </row>
    <row r="7" spans="1:28" s="7" customFormat="1" ht="21.75" customHeight="1" x14ac:dyDescent="0.15">
      <c r="A7" s="208"/>
      <c r="B7" s="202"/>
      <c r="C7" s="30" t="s">
        <v>36</v>
      </c>
      <c r="D7" s="31">
        <v>3807</v>
      </c>
      <c r="E7" s="32">
        <v>216</v>
      </c>
      <c r="F7" s="32">
        <v>1161</v>
      </c>
      <c r="G7" s="32">
        <v>324</v>
      </c>
      <c r="H7" s="32">
        <v>49</v>
      </c>
      <c r="I7" s="32">
        <v>54</v>
      </c>
      <c r="J7" s="32">
        <v>21</v>
      </c>
      <c r="K7" s="32">
        <v>7</v>
      </c>
      <c r="L7" s="32">
        <v>3</v>
      </c>
      <c r="M7" s="32">
        <v>19</v>
      </c>
      <c r="N7" s="33">
        <v>0</v>
      </c>
      <c r="O7" s="34">
        <v>56</v>
      </c>
      <c r="P7" s="32">
        <v>50</v>
      </c>
      <c r="Q7" s="32">
        <v>142</v>
      </c>
      <c r="R7" s="35">
        <v>43</v>
      </c>
      <c r="S7" s="34">
        <v>27</v>
      </c>
      <c r="T7" s="35">
        <v>11</v>
      </c>
      <c r="U7" s="36">
        <v>12</v>
      </c>
      <c r="V7" s="37">
        <v>743</v>
      </c>
      <c r="W7" s="38">
        <v>6745</v>
      </c>
      <c r="X7" s="39">
        <v>3567</v>
      </c>
      <c r="Y7" s="40">
        <v>189.09447715166806</v>
      </c>
      <c r="Z7" s="41">
        <v>1847</v>
      </c>
      <c r="AA7" s="42">
        <f t="shared" ref="AA7:AA29" si="0">W7/Z7*100</f>
        <v>365.1867893881971</v>
      </c>
    </row>
    <row r="8" spans="1:28" s="7" customFormat="1" ht="21.75" customHeight="1" x14ac:dyDescent="0.15">
      <c r="A8" s="208"/>
      <c r="B8" s="202" t="s">
        <v>37</v>
      </c>
      <c r="C8" s="43" t="s">
        <v>38</v>
      </c>
      <c r="D8" s="44">
        <v>4973</v>
      </c>
      <c r="E8" s="45">
        <v>3041</v>
      </c>
      <c r="F8" s="45">
        <v>1235</v>
      </c>
      <c r="G8" s="45">
        <v>2556</v>
      </c>
      <c r="H8" s="45">
        <v>297</v>
      </c>
      <c r="I8" s="45">
        <v>279</v>
      </c>
      <c r="J8" s="45">
        <v>277</v>
      </c>
      <c r="K8" s="45">
        <v>22</v>
      </c>
      <c r="L8" s="45">
        <v>1</v>
      </c>
      <c r="M8" s="45">
        <v>65</v>
      </c>
      <c r="N8" s="46">
        <v>10</v>
      </c>
      <c r="O8" s="47">
        <v>26</v>
      </c>
      <c r="P8" s="45">
        <v>45</v>
      </c>
      <c r="Q8" s="45">
        <v>14</v>
      </c>
      <c r="R8" s="48">
        <v>54</v>
      </c>
      <c r="S8" s="47">
        <v>115</v>
      </c>
      <c r="T8" s="48">
        <v>20</v>
      </c>
      <c r="U8" s="49">
        <v>31</v>
      </c>
      <c r="V8" s="50">
        <v>814</v>
      </c>
      <c r="W8" s="25">
        <v>13875</v>
      </c>
      <c r="X8" s="51">
        <v>12386</v>
      </c>
      <c r="Y8" s="52">
        <v>112.02163733247215</v>
      </c>
      <c r="Z8" s="53">
        <v>7786</v>
      </c>
      <c r="AA8" s="54">
        <f t="shared" si="0"/>
        <v>178.20446956075006</v>
      </c>
      <c r="AB8" s="55"/>
    </row>
    <row r="9" spans="1:28" s="7" customFormat="1" ht="21.75" customHeight="1" x14ac:dyDescent="0.15">
      <c r="A9" s="208"/>
      <c r="B9" s="202"/>
      <c r="C9" s="30" t="s">
        <v>39</v>
      </c>
      <c r="D9" s="31">
        <v>5057</v>
      </c>
      <c r="E9" s="32">
        <v>3046</v>
      </c>
      <c r="F9" s="32">
        <v>1281</v>
      </c>
      <c r="G9" s="32">
        <v>2582</v>
      </c>
      <c r="H9" s="32">
        <v>297</v>
      </c>
      <c r="I9" s="32">
        <v>282</v>
      </c>
      <c r="J9" s="32">
        <v>278</v>
      </c>
      <c r="K9" s="32">
        <v>22</v>
      </c>
      <c r="L9" s="32">
        <v>1</v>
      </c>
      <c r="M9" s="32">
        <v>65</v>
      </c>
      <c r="N9" s="33">
        <v>30</v>
      </c>
      <c r="O9" s="34">
        <v>26</v>
      </c>
      <c r="P9" s="32">
        <v>45</v>
      </c>
      <c r="Q9" s="32">
        <v>14</v>
      </c>
      <c r="R9" s="35">
        <v>54</v>
      </c>
      <c r="S9" s="34">
        <v>115</v>
      </c>
      <c r="T9" s="35">
        <v>22</v>
      </c>
      <c r="U9" s="36">
        <v>31</v>
      </c>
      <c r="V9" s="37">
        <v>828</v>
      </c>
      <c r="W9" s="38">
        <v>14076</v>
      </c>
      <c r="X9" s="39">
        <v>12732</v>
      </c>
      <c r="Y9" s="56">
        <v>110.55607917059378</v>
      </c>
      <c r="Z9" s="57">
        <v>8869</v>
      </c>
      <c r="AA9" s="58">
        <f t="shared" si="0"/>
        <v>158.71011387980607</v>
      </c>
    </row>
    <row r="10" spans="1:28" s="7" customFormat="1" ht="21.75" customHeight="1" x14ac:dyDescent="0.15">
      <c r="A10" s="208"/>
      <c r="B10" s="202" t="s">
        <v>40</v>
      </c>
      <c r="C10" s="43" t="s">
        <v>38</v>
      </c>
      <c r="D10" s="44">
        <v>24572</v>
      </c>
      <c r="E10" s="45">
        <v>41682</v>
      </c>
      <c r="F10" s="45">
        <v>83175</v>
      </c>
      <c r="G10" s="45">
        <v>17738</v>
      </c>
      <c r="H10" s="45">
        <v>5911</v>
      </c>
      <c r="I10" s="45">
        <v>8451</v>
      </c>
      <c r="J10" s="45">
        <v>5357</v>
      </c>
      <c r="K10" s="45">
        <v>79</v>
      </c>
      <c r="L10" s="45">
        <v>277</v>
      </c>
      <c r="M10" s="45">
        <v>629</v>
      </c>
      <c r="N10" s="46">
        <v>2</v>
      </c>
      <c r="O10" s="47">
        <v>374</v>
      </c>
      <c r="P10" s="45">
        <v>164</v>
      </c>
      <c r="Q10" s="45">
        <v>132</v>
      </c>
      <c r="R10" s="48">
        <v>140</v>
      </c>
      <c r="S10" s="47">
        <v>2375</v>
      </c>
      <c r="T10" s="48">
        <v>322</v>
      </c>
      <c r="U10" s="49">
        <v>705</v>
      </c>
      <c r="V10" s="50">
        <v>7017</v>
      </c>
      <c r="W10" s="25">
        <v>199102</v>
      </c>
      <c r="X10" s="51">
        <v>203184</v>
      </c>
      <c r="Y10" s="52">
        <v>97.990983542011179</v>
      </c>
      <c r="Z10" s="59">
        <v>114289</v>
      </c>
      <c r="AA10" s="60">
        <f t="shared" si="0"/>
        <v>174.20924148430731</v>
      </c>
    </row>
    <row r="11" spans="1:28" s="7" customFormat="1" ht="21.75" customHeight="1" x14ac:dyDescent="0.15">
      <c r="A11" s="208"/>
      <c r="B11" s="202"/>
      <c r="C11" s="30" t="s">
        <v>39</v>
      </c>
      <c r="D11" s="31">
        <v>25338</v>
      </c>
      <c r="E11" s="32">
        <v>42544</v>
      </c>
      <c r="F11" s="32">
        <v>84002</v>
      </c>
      <c r="G11" s="32">
        <v>18160</v>
      </c>
      <c r="H11" s="32">
        <v>6060</v>
      </c>
      <c r="I11" s="32">
        <v>8541</v>
      </c>
      <c r="J11" s="32">
        <v>5434</v>
      </c>
      <c r="K11" s="32">
        <v>79</v>
      </c>
      <c r="L11" s="32">
        <v>277</v>
      </c>
      <c r="M11" s="32">
        <v>629</v>
      </c>
      <c r="N11" s="33">
        <v>2</v>
      </c>
      <c r="O11" s="34">
        <v>400</v>
      </c>
      <c r="P11" s="32">
        <v>172</v>
      </c>
      <c r="Q11" s="32">
        <v>140</v>
      </c>
      <c r="R11" s="35">
        <v>164</v>
      </c>
      <c r="S11" s="34">
        <v>2434</v>
      </c>
      <c r="T11" s="35">
        <v>330</v>
      </c>
      <c r="U11" s="36">
        <v>759</v>
      </c>
      <c r="V11" s="37">
        <v>7130</v>
      </c>
      <c r="W11" s="38">
        <v>202595</v>
      </c>
      <c r="X11" s="39">
        <v>207636</v>
      </c>
      <c r="Y11" s="56">
        <v>97.572193646573808</v>
      </c>
      <c r="Z11" s="57">
        <v>116747</v>
      </c>
      <c r="AA11" s="58">
        <f t="shared" si="0"/>
        <v>173.53336702442033</v>
      </c>
    </row>
    <row r="12" spans="1:28" s="7" customFormat="1" ht="21.75" customHeight="1" x14ac:dyDescent="0.15">
      <c r="A12" s="208"/>
      <c r="B12" s="202" t="s">
        <v>41</v>
      </c>
      <c r="C12" s="43" t="s">
        <v>38</v>
      </c>
      <c r="D12" s="44">
        <v>707</v>
      </c>
      <c r="E12" s="45">
        <v>4494</v>
      </c>
      <c r="F12" s="45">
        <v>2220</v>
      </c>
      <c r="G12" s="45">
        <v>2673</v>
      </c>
      <c r="H12" s="45">
        <v>423</v>
      </c>
      <c r="I12" s="45">
        <v>881</v>
      </c>
      <c r="J12" s="45">
        <v>412</v>
      </c>
      <c r="K12" s="45">
        <v>3</v>
      </c>
      <c r="L12" s="45">
        <v>189</v>
      </c>
      <c r="M12" s="45">
        <v>0</v>
      </c>
      <c r="N12" s="46">
        <v>0</v>
      </c>
      <c r="O12" s="47">
        <v>0</v>
      </c>
      <c r="P12" s="45">
        <v>3</v>
      </c>
      <c r="Q12" s="45">
        <v>12</v>
      </c>
      <c r="R12" s="48">
        <v>3</v>
      </c>
      <c r="S12" s="47">
        <v>3</v>
      </c>
      <c r="T12" s="48">
        <v>3</v>
      </c>
      <c r="U12" s="49">
        <v>7</v>
      </c>
      <c r="V12" s="50">
        <v>13</v>
      </c>
      <c r="W12" s="25">
        <v>12046</v>
      </c>
      <c r="X12" s="51">
        <v>10597</v>
      </c>
      <c r="Y12" s="52">
        <v>113.67368123053694</v>
      </c>
      <c r="Z12" s="59">
        <v>14930</v>
      </c>
      <c r="AA12" s="60">
        <f t="shared" si="0"/>
        <v>80.683188211654382</v>
      </c>
    </row>
    <row r="13" spans="1:28" s="7" customFormat="1" ht="21.75" customHeight="1" x14ac:dyDescent="0.15">
      <c r="A13" s="208"/>
      <c r="B13" s="202"/>
      <c r="C13" s="30" t="s">
        <v>39</v>
      </c>
      <c r="D13" s="31">
        <v>741</v>
      </c>
      <c r="E13" s="32">
        <v>4500</v>
      </c>
      <c r="F13" s="32">
        <v>2327</v>
      </c>
      <c r="G13" s="32">
        <v>4287</v>
      </c>
      <c r="H13" s="32">
        <v>435</v>
      </c>
      <c r="I13" s="32">
        <v>885</v>
      </c>
      <c r="J13" s="32">
        <v>414</v>
      </c>
      <c r="K13" s="32">
        <v>3</v>
      </c>
      <c r="L13" s="32">
        <v>189</v>
      </c>
      <c r="M13" s="32">
        <v>0</v>
      </c>
      <c r="N13" s="33">
        <v>0</v>
      </c>
      <c r="O13" s="34">
        <v>0</v>
      </c>
      <c r="P13" s="32">
        <v>22</v>
      </c>
      <c r="Q13" s="32">
        <v>14</v>
      </c>
      <c r="R13" s="35">
        <v>5</v>
      </c>
      <c r="S13" s="34">
        <v>3</v>
      </c>
      <c r="T13" s="35">
        <v>4</v>
      </c>
      <c r="U13" s="36">
        <v>13</v>
      </c>
      <c r="V13" s="37">
        <v>20</v>
      </c>
      <c r="W13" s="38">
        <v>13862</v>
      </c>
      <c r="X13" s="39">
        <v>12613</v>
      </c>
      <c r="Y13" s="56">
        <v>109.9024815666376</v>
      </c>
      <c r="Z13" s="57">
        <v>14931</v>
      </c>
      <c r="AA13" s="58">
        <f t="shared" si="0"/>
        <v>92.840399169513091</v>
      </c>
    </row>
    <row r="14" spans="1:28" s="7" customFormat="1" ht="21.75" customHeight="1" x14ac:dyDescent="0.15">
      <c r="A14" s="208"/>
      <c r="B14" s="201" t="s">
        <v>42</v>
      </c>
      <c r="C14" s="43" t="s">
        <v>38</v>
      </c>
      <c r="D14" s="44">
        <v>7</v>
      </c>
      <c r="E14" s="45">
        <v>2</v>
      </c>
      <c r="F14" s="45">
        <v>5</v>
      </c>
      <c r="G14" s="45">
        <v>3</v>
      </c>
      <c r="H14" s="45">
        <v>6</v>
      </c>
      <c r="I14" s="45">
        <v>0</v>
      </c>
      <c r="J14" s="45">
        <v>11</v>
      </c>
      <c r="K14" s="45">
        <v>0</v>
      </c>
      <c r="L14" s="45">
        <v>0</v>
      </c>
      <c r="M14" s="45">
        <v>0</v>
      </c>
      <c r="N14" s="46">
        <v>0</v>
      </c>
      <c r="O14" s="47">
        <v>0</v>
      </c>
      <c r="P14" s="45">
        <v>1</v>
      </c>
      <c r="Q14" s="45">
        <v>0</v>
      </c>
      <c r="R14" s="48">
        <v>0</v>
      </c>
      <c r="S14" s="47">
        <v>6</v>
      </c>
      <c r="T14" s="48">
        <v>3</v>
      </c>
      <c r="U14" s="49">
        <v>0</v>
      </c>
      <c r="V14" s="50">
        <v>4</v>
      </c>
      <c r="W14" s="25">
        <v>48</v>
      </c>
      <c r="X14" s="51">
        <v>24</v>
      </c>
      <c r="Y14" s="52">
        <v>200</v>
      </c>
      <c r="Z14" s="59">
        <v>0</v>
      </c>
      <c r="AA14" s="61" t="s">
        <v>43</v>
      </c>
    </row>
    <row r="15" spans="1:28" s="7" customFormat="1" ht="21.75" customHeight="1" x14ac:dyDescent="0.15">
      <c r="A15" s="208"/>
      <c r="B15" s="202"/>
      <c r="C15" s="30" t="s">
        <v>39</v>
      </c>
      <c r="D15" s="31">
        <v>13</v>
      </c>
      <c r="E15" s="32">
        <v>2</v>
      </c>
      <c r="F15" s="32">
        <v>5</v>
      </c>
      <c r="G15" s="32">
        <v>9</v>
      </c>
      <c r="H15" s="32">
        <v>6</v>
      </c>
      <c r="I15" s="32">
        <v>0</v>
      </c>
      <c r="J15" s="32">
        <v>11</v>
      </c>
      <c r="K15" s="32">
        <v>0</v>
      </c>
      <c r="L15" s="32">
        <v>0</v>
      </c>
      <c r="M15" s="32">
        <v>0</v>
      </c>
      <c r="N15" s="33">
        <v>0</v>
      </c>
      <c r="O15" s="34">
        <v>0</v>
      </c>
      <c r="P15" s="32">
        <v>1</v>
      </c>
      <c r="Q15" s="32">
        <v>0</v>
      </c>
      <c r="R15" s="35">
        <v>0</v>
      </c>
      <c r="S15" s="34">
        <v>6</v>
      </c>
      <c r="T15" s="35">
        <v>6</v>
      </c>
      <c r="U15" s="36">
        <v>0</v>
      </c>
      <c r="V15" s="37">
        <v>12</v>
      </c>
      <c r="W15" s="38">
        <v>71</v>
      </c>
      <c r="X15" s="39">
        <v>24</v>
      </c>
      <c r="Y15" s="56">
        <v>295.83333333333337</v>
      </c>
      <c r="Z15" s="57">
        <v>0</v>
      </c>
      <c r="AA15" s="62" t="s">
        <v>43</v>
      </c>
    </row>
    <row r="16" spans="1:28" s="7" customFormat="1" ht="21.75" customHeight="1" x14ac:dyDescent="0.15">
      <c r="A16" s="208"/>
      <c r="B16" s="202" t="s">
        <v>44</v>
      </c>
      <c r="C16" s="43" t="s">
        <v>38</v>
      </c>
      <c r="D16" s="44">
        <v>26473</v>
      </c>
      <c r="E16" s="45">
        <v>13051</v>
      </c>
      <c r="F16" s="45">
        <v>41271</v>
      </c>
      <c r="G16" s="45">
        <v>7832</v>
      </c>
      <c r="H16" s="45">
        <v>4856</v>
      </c>
      <c r="I16" s="45">
        <v>5158</v>
      </c>
      <c r="J16" s="45">
        <v>6119</v>
      </c>
      <c r="K16" s="45">
        <v>0</v>
      </c>
      <c r="L16" s="45">
        <v>1136</v>
      </c>
      <c r="M16" s="45">
        <v>405</v>
      </c>
      <c r="N16" s="46">
        <v>294</v>
      </c>
      <c r="O16" s="47">
        <v>10</v>
      </c>
      <c r="P16" s="45">
        <v>134</v>
      </c>
      <c r="Q16" s="45">
        <v>135</v>
      </c>
      <c r="R16" s="48">
        <v>84</v>
      </c>
      <c r="S16" s="47">
        <v>958</v>
      </c>
      <c r="T16" s="48">
        <v>145</v>
      </c>
      <c r="U16" s="49">
        <v>327</v>
      </c>
      <c r="V16" s="50">
        <v>3570</v>
      </c>
      <c r="W16" s="25">
        <v>111958</v>
      </c>
      <c r="X16" s="51">
        <v>106211</v>
      </c>
      <c r="Y16" s="52">
        <v>105.41092730508139</v>
      </c>
      <c r="Z16" s="59">
        <v>52886</v>
      </c>
      <c r="AA16" s="60">
        <f t="shared" si="0"/>
        <v>211.69685739137009</v>
      </c>
    </row>
    <row r="17" spans="1:28" s="7" customFormat="1" ht="21.75" customHeight="1" x14ac:dyDescent="0.15">
      <c r="A17" s="208"/>
      <c r="B17" s="202"/>
      <c r="C17" s="30" t="s">
        <v>39</v>
      </c>
      <c r="D17" s="31">
        <v>28472</v>
      </c>
      <c r="E17" s="32">
        <v>13239</v>
      </c>
      <c r="F17" s="32">
        <v>41895</v>
      </c>
      <c r="G17" s="32">
        <v>8255</v>
      </c>
      <c r="H17" s="32">
        <v>5192</v>
      </c>
      <c r="I17" s="32">
        <v>5342</v>
      </c>
      <c r="J17" s="32">
        <v>6279</v>
      </c>
      <c r="K17" s="32">
        <v>0</v>
      </c>
      <c r="L17" s="32">
        <v>1198</v>
      </c>
      <c r="M17" s="32">
        <v>427</v>
      </c>
      <c r="N17" s="33">
        <v>299</v>
      </c>
      <c r="O17" s="34">
        <v>15</v>
      </c>
      <c r="P17" s="32">
        <v>197</v>
      </c>
      <c r="Q17" s="32">
        <v>180</v>
      </c>
      <c r="R17" s="35">
        <v>111</v>
      </c>
      <c r="S17" s="34">
        <v>1107</v>
      </c>
      <c r="T17" s="35">
        <v>167</v>
      </c>
      <c r="U17" s="36">
        <v>397</v>
      </c>
      <c r="V17" s="37">
        <v>3743</v>
      </c>
      <c r="W17" s="38">
        <v>116515</v>
      </c>
      <c r="X17" s="39">
        <v>111182</v>
      </c>
      <c r="Y17" s="56">
        <v>104.79663974384343</v>
      </c>
      <c r="Z17" s="57">
        <v>54099</v>
      </c>
      <c r="AA17" s="58">
        <f t="shared" si="0"/>
        <v>215.37366679605907</v>
      </c>
    </row>
    <row r="18" spans="1:28" s="7" customFormat="1" ht="21.75" customHeight="1" x14ac:dyDescent="0.15">
      <c r="A18" s="208"/>
      <c r="B18" s="202" t="s">
        <v>45</v>
      </c>
      <c r="C18" s="43" t="s">
        <v>38</v>
      </c>
      <c r="D18" s="44">
        <v>11405</v>
      </c>
      <c r="E18" s="45">
        <v>14631</v>
      </c>
      <c r="F18" s="45">
        <v>20448</v>
      </c>
      <c r="G18" s="45">
        <v>836</v>
      </c>
      <c r="H18" s="45">
        <v>1914</v>
      </c>
      <c r="I18" s="45">
        <v>2880</v>
      </c>
      <c r="J18" s="45">
        <v>2302</v>
      </c>
      <c r="K18" s="45">
        <v>0</v>
      </c>
      <c r="L18" s="45">
        <v>848</v>
      </c>
      <c r="M18" s="45">
        <v>207</v>
      </c>
      <c r="N18" s="46">
        <v>94</v>
      </c>
      <c r="O18" s="47">
        <v>0</v>
      </c>
      <c r="P18" s="45">
        <v>0</v>
      </c>
      <c r="Q18" s="45">
        <v>0</v>
      </c>
      <c r="R18" s="48">
        <v>18</v>
      </c>
      <c r="S18" s="47">
        <v>153</v>
      </c>
      <c r="T18" s="48">
        <v>13</v>
      </c>
      <c r="U18" s="49">
        <v>0</v>
      </c>
      <c r="V18" s="50">
        <v>3149</v>
      </c>
      <c r="W18" s="25">
        <v>58898</v>
      </c>
      <c r="X18" s="51">
        <v>69454</v>
      </c>
      <c r="Y18" s="52">
        <v>84.801451320298327</v>
      </c>
      <c r="Z18" s="59">
        <v>34589</v>
      </c>
      <c r="AA18" s="60">
        <f t="shared" si="0"/>
        <v>170.27956864899244</v>
      </c>
    </row>
    <row r="19" spans="1:28" s="7" customFormat="1" ht="21.75" customHeight="1" x14ac:dyDescent="0.15">
      <c r="A19" s="208"/>
      <c r="B19" s="202"/>
      <c r="C19" s="30" t="s">
        <v>39</v>
      </c>
      <c r="D19" s="31">
        <v>11721</v>
      </c>
      <c r="E19" s="32">
        <v>14964</v>
      </c>
      <c r="F19" s="32">
        <v>20448</v>
      </c>
      <c r="G19" s="32">
        <v>836</v>
      </c>
      <c r="H19" s="32">
        <v>1914</v>
      </c>
      <c r="I19" s="32">
        <v>2880</v>
      </c>
      <c r="J19" s="32">
        <v>2302</v>
      </c>
      <c r="K19" s="32">
        <v>0</v>
      </c>
      <c r="L19" s="32">
        <v>848</v>
      </c>
      <c r="M19" s="32">
        <v>207</v>
      </c>
      <c r="N19" s="33">
        <v>94</v>
      </c>
      <c r="O19" s="34">
        <v>0</v>
      </c>
      <c r="P19" s="32">
        <v>0</v>
      </c>
      <c r="Q19" s="32">
        <v>0</v>
      </c>
      <c r="R19" s="35">
        <v>18</v>
      </c>
      <c r="S19" s="34">
        <v>153</v>
      </c>
      <c r="T19" s="35">
        <v>13</v>
      </c>
      <c r="U19" s="36">
        <v>0</v>
      </c>
      <c r="V19" s="37">
        <v>3149</v>
      </c>
      <c r="W19" s="38">
        <v>59547</v>
      </c>
      <c r="X19" s="39">
        <v>70803</v>
      </c>
      <c r="Y19" s="56">
        <v>84.102368543705779</v>
      </c>
      <c r="Z19" s="57">
        <v>34605</v>
      </c>
      <c r="AA19" s="58">
        <f t="shared" si="0"/>
        <v>172.07628955353275</v>
      </c>
    </row>
    <row r="20" spans="1:28" s="7" customFormat="1" ht="21.75" customHeight="1" x14ac:dyDescent="0.15">
      <c r="A20" s="208"/>
      <c r="B20" s="202" t="s">
        <v>46</v>
      </c>
      <c r="C20" s="43" t="s">
        <v>38</v>
      </c>
      <c r="D20" s="44">
        <v>848</v>
      </c>
      <c r="E20" s="45">
        <v>198</v>
      </c>
      <c r="F20" s="45">
        <v>267</v>
      </c>
      <c r="G20" s="45">
        <v>268</v>
      </c>
      <c r="H20" s="45">
        <v>166</v>
      </c>
      <c r="I20" s="45">
        <v>79</v>
      </c>
      <c r="J20" s="45">
        <v>127</v>
      </c>
      <c r="K20" s="45">
        <v>3</v>
      </c>
      <c r="L20" s="45">
        <v>0</v>
      </c>
      <c r="M20" s="45">
        <v>0</v>
      </c>
      <c r="N20" s="46">
        <v>0</v>
      </c>
      <c r="O20" s="47">
        <v>0</v>
      </c>
      <c r="P20" s="45">
        <v>2</v>
      </c>
      <c r="Q20" s="45">
        <v>6</v>
      </c>
      <c r="R20" s="48">
        <v>6</v>
      </c>
      <c r="S20" s="47">
        <v>98</v>
      </c>
      <c r="T20" s="48">
        <v>0</v>
      </c>
      <c r="U20" s="49">
        <v>7</v>
      </c>
      <c r="V20" s="50">
        <v>59</v>
      </c>
      <c r="W20" s="25">
        <v>2134</v>
      </c>
      <c r="X20" s="51">
        <v>649</v>
      </c>
      <c r="Y20" s="52">
        <v>328.81355932203394</v>
      </c>
      <c r="Z20" s="59">
        <v>16</v>
      </c>
      <c r="AA20" s="60">
        <f t="shared" si="0"/>
        <v>13337.5</v>
      </c>
    </row>
    <row r="21" spans="1:28" s="7" customFormat="1" ht="21.75" customHeight="1" x14ac:dyDescent="0.15">
      <c r="A21" s="208"/>
      <c r="B21" s="202"/>
      <c r="C21" s="30" t="s">
        <v>39</v>
      </c>
      <c r="D21" s="31">
        <v>848</v>
      </c>
      <c r="E21" s="32">
        <v>198</v>
      </c>
      <c r="F21" s="32">
        <v>267</v>
      </c>
      <c r="G21" s="32">
        <v>268</v>
      </c>
      <c r="H21" s="32">
        <v>166</v>
      </c>
      <c r="I21" s="32">
        <v>79</v>
      </c>
      <c r="J21" s="32">
        <v>127</v>
      </c>
      <c r="K21" s="32">
        <v>3</v>
      </c>
      <c r="L21" s="32">
        <v>0</v>
      </c>
      <c r="M21" s="32">
        <v>0</v>
      </c>
      <c r="N21" s="33">
        <v>0</v>
      </c>
      <c r="O21" s="34">
        <v>0</v>
      </c>
      <c r="P21" s="32">
        <v>2</v>
      </c>
      <c r="Q21" s="32">
        <v>6</v>
      </c>
      <c r="R21" s="35">
        <v>6</v>
      </c>
      <c r="S21" s="34">
        <v>98</v>
      </c>
      <c r="T21" s="35">
        <v>0</v>
      </c>
      <c r="U21" s="36">
        <v>7</v>
      </c>
      <c r="V21" s="37">
        <v>59</v>
      </c>
      <c r="W21" s="38">
        <v>2134</v>
      </c>
      <c r="X21" s="39">
        <v>649</v>
      </c>
      <c r="Y21" s="56">
        <v>328.81355932203394</v>
      </c>
      <c r="Z21" s="57">
        <v>16</v>
      </c>
      <c r="AA21" s="58">
        <f t="shared" si="0"/>
        <v>13337.5</v>
      </c>
    </row>
    <row r="22" spans="1:28" s="7" customFormat="1" ht="21.75" customHeight="1" x14ac:dyDescent="0.15">
      <c r="A22" s="208"/>
      <c r="B22" s="201" t="s">
        <v>47</v>
      </c>
      <c r="C22" s="43" t="s">
        <v>38</v>
      </c>
      <c r="D22" s="44">
        <v>11</v>
      </c>
      <c r="E22" s="45">
        <v>0</v>
      </c>
      <c r="F22" s="45">
        <v>10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6">
        <v>0</v>
      </c>
      <c r="O22" s="47">
        <v>0</v>
      </c>
      <c r="P22" s="45">
        <v>0</v>
      </c>
      <c r="Q22" s="45">
        <v>0</v>
      </c>
      <c r="R22" s="48">
        <v>0</v>
      </c>
      <c r="S22" s="47">
        <v>1</v>
      </c>
      <c r="T22" s="48">
        <v>0</v>
      </c>
      <c r="U22" s="49">
        <v>0</v>
      </c>
      <c r="V22" s="50">
        <v>0</v>
      </c>
      <c r="W22" s="25">
        <v>22</v>
      </c>
      <c r="X22" s="51">
        <v>0</v>
      </c>
      <c r="Y22" s="63" t="s">
        <v>53</v>
      </c>
      <c r="Z22" s="59">
        <v>0</v>
      </c>
      <c r="AA22" s="61" t="s">
        <v>43</v>
      </c>
    </row>
    <row r="23" spans="1:28" s="7" customFormat="1" ht="21.75" customHeight="1" x14ac:dyDescent="0.15">
      <c r="A23" s="208"/>
      <c r="B23" s="202"/>
      <c r="C23" s="30" t="s">
        <v>39</v>
      </c>
      <c r="D23" s="31">
        <v>11</v>
      </c>
      <c r="E23" s="32">
        <v>0</v>
      </c>
      <c r="F23" s="32">
        <v>10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3">
        <v>0</v>
      </c>
      <c r="O23" s="34">
        <v>0</v>
      </c>
      <c r="P23" s="32">
        <v>0</v>
      </c>
      <c r="Q23" s="32">
        <v>0</v>
      </c>
      <c r="R23" s="35">
        <v>0</v>
      </c>
      <c r="S23" s="34">
        <v>1</v>
      </c>
      <c r="T23" s="35">
        <v>0</v>
      </c>
      <c r="U23" s="36">
        <v>0</v>
      </c>
      <c r="V23" s="37">
        <v>0</v>
      </c>
      <c r="W23" s="38">
        <v>22</v>
      </c>
      <c r="X23" s="39">
        <v>0</v>
      </c>
      <c r="Y23" s="64" t="s">
        <v>53</v>
      </c>
      <c r="Z23" s="57">
        <v>0</v>
      </c>
      <c r="AA23" s="62" t="s">
        <v>43</v>
      </c>
    </row>
    <row r="24" spans="1:28" s="7" customFormat="1" ht="21.75" customHeight="1" x14ac:dyDescent="0.15">
      <c r="A24" s="208"/>
      <c r="B24" s="201" t="s">
        <v>48</v>
      </c>
      <c r="C24" s="43" t="s">
        <v>38</v>
      </c>
      <c r="D24" s="44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6">
        <v>0</v>
      </c>
      <c r="O24" s="47">
        <v>0</v>
      </c>
      <c r="P24" s="45">
        <v>0</v>
      </c>
      <c r="Q24" s="45">
        <v>0</v>
      </c>
      <c r="R24" s="48">
        <v>0</v>
      </c>
      <c r="S24" s="47">
        <v>0</v>
      </c>
      <c r="T24" s="48">
        <v>0</v>
      </c>
      <c r="U24" s="49">
        <v>0</v>
      </c>
      <c r="V24" s="50">
        <v>0</v>
      </c>
      <c r="W24" s="25">
        <v>0</v>
      </c>
      <c r="X24" s="51">
        <v>0</v>
      </c>
      <c r="Y24" s="65" t="s">
        <v>53</v>
      </c>
      <c r="Z24" s="53">
        <v>0</v>
      </c>
      <c r="AA24" s="66" t="s">
        <v>43</v>
      </c>
      <c r="AB24" s="55"/>
    </row>
    <row r="25" spans="1:28" s="7" customFormat="1" ht="21.75" customHeight="1" x14ac:dyDescent="0.15">
      <c r="A25" s="208"/>
      <c r="B25" s="202"/>
      <c r="C25" s="30" t="s">
        <v>39</v>
      </c>
      <c r="D25" s="31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3">
        <v>0</v>
      </c>
      <c r="O25" s="34">
        <v>0</v>
      </c>
      <c r="P25" s="32">
        <v>0</v>
      </c>
      <c r="Q25" s="32">
        <v>0</v>
      </c>
      <c r="R25" s="35">
        <v>0</v>
      </c>
      <c r="S25" s="34">
        <v>0</v>
      </c>
      <c r="T25" s="35">
        <v>0</v>
      </c>
      <c r="U25" s="36">
        <v>0</v>
      </c>
      <c r="V25" s="37">
        <v>0</v>
      </c>
      <c r="W25" s="38">
        <v>0</v>
      </c>
      <c r="X25" s="39">
        <v>0</v>
      </c>
      <c r="Y25" s="63" t="s">
        <v>53</v>
      </c>
      <c r="Z25" s="57">
        <v>0</v>
      </c>
      <c r="AA25" s="62" t="s">
        <v>43</v>
      </c>
    </row>
    <row r="26" spans="1:28" s="7" customFormat="1" ht="21.75" customHeight="1" x14ac:dyDescent="0.15">
      <c r="A26" s="208"/>
      <c r="B26" s="202" t="s">
        <v>49</v>
      </c>
      <c r="C26" s="43" t="s">
        <v>38</v>
      </c>
      <c r="D26" s="44">
        <v>5</v>
      </c>
      <c r="E26" s="45">
        <v>2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6">
        <v>0</v>
      </c>
      <c r="O26" s="47">
        <v>0</v>
      </c>
      <c r="P26" s="45">
        <v>1</v>
      </c>
      <c r="Q26" s="45">
        <v>0</v>
      </c>
      <c r="R26" s="48">
        <v>0</v>
      </c>
      <c r="S26" s="47">
        <v>0</v>
      </c>
      <c r="T26" s="48">
        <v>0</v>
      </c>
      <c r="U26" s="49">
        <v>0</v>
      </c>
      <c r="V26" s="50">
        <v>1</v>
      </c>
      <c r="W26" s="25">
        <v>9</v>
      </c>
      <c r="X26" s="51">
        <v>16</v>
      </c>
      <c r="Y26" s="52">
        <v>56.25</v>
      </c>
      <c r="Z26" s="67">
        <v>6</v>
      </c>
      <c r="AA26" s="60">
        <f t="shared" si="0"/>
        <v>150</v>
      </c>
    </row>
    <row r="27" spans="1:28" s="7" customFormat="1" ht="21.75" customHeight="1" thickBot="1" x14ac:dyDescent="0.2">
      <c r="A27" s="208"/>
      <c r="B27" s="202"/>
      <c r="C27" s="30" t="s">
        <v>39</v>
      </c>
      <c r="D27" s="31">
        <v>5</v>
      </c>
      <c r="E27" s="32">
        <v>2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3">
        <v>0</v>
      </c>
      <c r="O27" s="34">
        <v>0</v>
      </c>
      <c r="P27" s="32">
        <v>1</v>
      </c>
      <c r="Q27" s="32">
        <v>0</v>
      </c>
      <c r="R27" s="35">
        <v>0</v>
      </c>
      <c r="S27" s="34">
        <v>0</v>
      </c>
      <c r="T27" s="35">
        <v>0</v>
      </c>
      <c r="U27" s="36">
        <v>0</v>
      </c>
      <c r="V27" s="37">
        <v>1</v>
      </c>
      <c r="W27" s="38">
        <v>9</v>
      </c>
      <c r="X27" s="39">
        <v>16</v>
      </c>
      <c r="Y27" s="56">
        <v>56.25</v>
      </c>
      <c r="Z27" s="68">
        <v>14</v>
      </c>
      <c r="AA27" s="29">
        <f t="shared" si="0"/>
        <v>64.285714285714292</v>
      </c>
    </row>
    <row r="28" spans="1:28" s="7" customFormat="1" ht="21.75" customHeight="1" x14ac:dyDescent="0.15">
      <c r="A28" s="203" t="s">
        <v>50</v>
      </c>
      <c r="B28" s="204"/>
      <c r="C28" s="69" t="s">
        <v>38</v>
      </c>
      <c r="D28" s="70">
        <v>72654</v>
      </c>
      <c r="E28" s="70">
        <v>77184</v>
      </c>
      <c r="F28" s="70">
        <v>149773</v>
      </c>
      <c r="G28" s="70">
        <v>32215</v>
      </c>
      <c r="H28" s="70">
        <v>13613</v>
      </c>
      <c r="I28" s="70">
        <v>17770</v>
      </c>
      <c r="J28" s="70">
        <v>14622</v>
      </c>
      <c r="K28" s="70">
        <v>114</v>
      </c>
      <c r="L28" s="70">
        <v>2454</v>
      </c>
      <c r="M28" s="70">
        <v>1322</v>
      </c>
      <c r="N28" s="71">
        <v>400</v>
      </c>
      <c r="O28" s="72">
        <v>416</v>
      </c>
      <c r="P28" s="70">
        <v>379</v>
      </c>
      <c r="Q28" s="70">
        <v>355</v>
      </c>
      <c r="R28" s="73">
        <v>312</v>
      </c>
      <c r="S28" s="72">
        <v>3728</v>
      </c>
      <c r="T28" s="73">
        <v>513</v>
      </c>
      <c r="U28" s="74">
        <v>1085</v>
      </c>
      <c r="V28" s="71">
        <v>15262</v>
      </c>
      <c r="W28" s="75">
        <v>404171</v>
      </c>
      <c r="X28" s="70">
        <v>404751</v>
      </c>
      <c r="Y28" s="76">
        <v>99.856702021736822</v>
      </c>
      <c r="Z28" s="77">
        <v>225266</v>
      </c>
      <c r="AA28" s="78">
        <f t="shared" si="0"/>
        <v>179.41944190423766</v>
      </c>
    </row>
    <row r="29" spans="1:28" s="7" customFormat="1" ht="21.75" customHeight="1" thickBot="1" x14ac:dyDescent="0.2">
      <c r="A29" s="205"/>
      <c r="B29" s="206"/>
      <c r="C29" s="79" t="s">
        <v>39</v>
      </c>
      <c r="D29" s="80">
        <v>76013</v>
      </c>
      <c r="E29" s="80">
        <v>78711</v>
      </c>
      <c r="F29" s="80">
        <v>151396</v>
      </c>
      <c r="G29" s="80">
        <v>34721</v>
      </c>
      <c r="H29" s="80">
        <v>14119</v>
      </c>
      <c r="I29" s="80">
        <v>18063</v>
      </c>
      <c r="J29" s="80">
        <v>14866</v>
      </c>
      <c r="K29" s="80">
        <v>114</v>
      </c>
      <c r="L29" s="80">
        <v>2516</v>
      </c>
      <c r="M29" s="80">
        <v>1347</v>
      </c>
      <c r="N29" s="81">
        <v>425</v>
      </c>
      <c r="O29" s="82">
        <v>497</v>
      </c>
      <c r="P29" s="80">
        <v>490</v>
      </c>
      <c r="Q29" s="80">
        <v>496</v>
      </c>
      <c r="R29" s="83">
        <v>401</v>
      </c>
      <c r="S29" s="82">
        <v>3944</v>
      </c>
      <c r="T29" s="83">
        <v>553</v>
      </c>
      <c r="U29" s="84">
        <v>1219</v>
      </c>
      <c r="V29" s="81">
        <v>15685</v>
      </c>
      <c r="W29" s="85">
        <v>415576</v>
      </c>
      <c r="X29" s="80">
        <v>419222</v>
      </c>
      <c r="Y29" s="86">
        <v>99.130293734584541</v>
      </c>
      <c r="Z29" s="87">
        <v>231128</v>
      </c>
      <c r="AA29" s="88">
        <f t="shared" si="0"/>
        <v>179.80339898238208</v>
      </c>
    </row>
    <row r="30" spans="1:28" s="7" customFormat="1" ht="24.95" hidden="1" customHeight="1" x14ac:dyDescent="0.15">
      <c r="A30" s="221" t="s">
        <v>51</v>
      </c>
      <c r="B30" s="220" t="s">
        <v>34</v>
      </c>
      <c r="C30" s="89" t="s">
        <v>35</v>
      </c>
      <c r="D30" s="90">
        <v>-3305</v>
      </c>
      <c r="E30" s="91">
        <v>-29</v>
      </c>
      <c r="F30" s="91">
        <v>-1122</v>
      </c>
      <c r="G30" s="91">
        <v>-299</v>
      </c>
      <c r="H30" s="91">
        <v>-35</v>
      </c>
      <c r="I30" s="91">
        <v>-42</v>
      </c>
      <c r="J30" s="91">
        <v>-13</v>
      </c>
      <c r="K30" s="92">
        <v>32</v>
      </c>
      <c r="L30" s="92"/>
      <c r="M30" s="92"/>
      <c r="N30" s="92">
        <v>39</v>
      </c>
      <c r="O30" s="93">
        <v>19</v>
      </c>
      <c r="P30" s="91">
        <v>-20</v>
      </c>
      <c r="Q30" s="91">
        <v>76</v>
      </c>
      <c r="R30" s="94">
        <v>70</v>
      </c>
      <c r="S30" s="93">
        <v>55</v>
      </c>
      <c r="T30" s="94">
        <v>0</v>
      </c>
      <c r="U30" s="95">
        <v>4</v>
      </c>
      <c r="V30" s="96">
        <v>-365</v>
      </c>
      <c r="W30" s="97">
        <v>-4935</v>
      </c>
      <c r="X30" s="98">
        <v>490</v>
      </c>
      <c r="Y30" s="99">
        <v>-1007.1428571428571</v>
      </c>
      <c r="Z30" s="98">
        <v>387</v>
      </c>
      <c r="AA30" s="99">
        <f t="shared" ref="AA30:AA77" si="1">Y30/Z30*100</f>
        <v>-260.24363233665559</v>
      </c>
    </row>
    <row r="31" spans="1:28" s="7" customFormat="1" ht="24.95" hidden="1" customHeight="1" x14ac:dyDescent="0.15">
      <c r="A31" s="222"/>
      <c r="B31" s="202"/>
      <c r="C31" s="100" t="s">
        <v>36</v>
      </c>
      <c r="D31" s="101">
        <v>-2879</v>
      </c>
      <c r="E31" s="102">
        <v>-151</v>
      </c>
      <c r="F31" s="102">
        <v>-1128</v>
      </c>
      <c r="G31" s="102">
        <v>-314</v>
      </c>
      <c r="H31" s="102">
        <v>-44</v>
      </c>
      <c r="I31" s="102">
        <v>-54</v>
      </c>
      <c r="J31" s="102">
        <v>-17</v>
      </c>
      <c r="K31" s="103">
        <v>32</v>
      </c>
      <c r="L31" s="103"/>
      <c r="M31" s="103"/>
      <c r="N31" s="103">
        <v>39</v>
      </c>
      <c r="O31" s="104">
        <v>-30</v>
      </c>
      <c r="P31" s="102">
        <v>-41</v>
      </c>
      <c r="Q31" s="102">
        <v>799</v>
      </c>
      <c r="R31" s="105">
        <v>758</v>
      </c>
      <c r="S31" s="104">
        <v>80</v>
      </c>
      <c r="T31" s="105">
        <v>-4</v>
      </c>
      <c r="U31" s="106">
        <v>51</v>
      </c>
      <c r="V31" s="107">
        <v>-405</v>
      </c>
      <c r="W31" s="108">
        <v>-3308</v>
      </c>
      <c r="X31" s="109">
        <v>1509</v>
      </c>
      <c r="Y31" s="110">
        <v>-219.2180251822399</v>
      </c>
      <c r="Z31" s="109">
        <v>2034</v>
      </c>
      <c r="AA31" s="110">
        <f t="shared" si="1"/>
        <v>-10.777680687425757</v>
      </c>
    </row>
    <row r="32" spans="1:28" s="7" customFormat="1" ht="24.95" hidden="1" customHeight="1" x14ac:dyDescent="0.15">
      <c r="A32" s="222"/>
      <c r="B32" s="202" t="s">
        <v>37</v>
      </c>
      <c r="C32" s="111" t="s">
        <v>38</v>
      </c>
      <c r="D32" s="112">
        <v>-2862</v>
      </c>
      <c r="E32" s="113">
        <v>-2730</v>
      </c>
      <c r="F32" s="113">
        <v>-1212</v>
      </c>
      <c r="G32" s="113">
        <v>-2524</v>
      </c>
      <c r="H32" s="113">
        <v>-283</v>
      </c>
      <c r="I32" s="113">
        <v>-205</v>
      </c>
      <c r="J32" s="113">
        <v>-259</v>
      </c>
      <c r="K32" s="114">
        <v>-22</v>
      </c>
      <c r="L32" s="114"/>
      <c r="M32" s="114"/>
      <c r="N32" s="114">
        <v>-10</v>
      </c>
      <c r="O32" s="115">
        <v>-16</v>
      </c>
      <c r="P32" s="113">
        <v>1</v>
      </c>
      <c r="Q32" s="113">
        <v>-8</v>
      </c>
      <c r="R32" s="116">
        <v>53</v>
      </c>
      <c r="S32" s="115">
        <v>19</v>
      </c>
      <c r="T32" s="116">
        <v>202</v>
      </c>
      <c r="U32" s="117">
        <v>25</v>
      </c>
      <c r="V32" s="118">
        <v>363</v>
      </c>
      <c r="W32" s="119">
        <v>-9468</v>
      </c>
      <c r="X32" s="120">
        <v>2655</v>
      </c>
      <c r="Y32" s="121">
        <v>-356.61016949152543</v>
      </c>
      <c r="Z32" s="120">
        <v>3861</v>
      </c>
      <c r="AA32" s="121">
        <f t="shared" si="1"/>
        <v>-9.2362126260431339</v>
      </c>
    </row>
    <row r="33" spans="1:27" s="7" customFormat="1" ht="24.95" hidden="1" customHeight="1" x14ac:dyDescent="0.15">
      <c r="A33" s="222"/>
      <c r="B33" s="202"/>
      <c r="C33" s="30" t="s">
        <v>39</v>
      </c>
      <c r="D33" s="31">
        <v>-2848</v>
      </c>
      <c r="E33" s="32">
        <v>-2490</v>
      </c>
      <c r="F33" s="32">
        <v>-1251</v>
      </c>
      <c r="G33" s="32">
        <v>-2540</v>
      </c>
      <c r="H33" s="32">
        <v>-275</v>
      </c>
      <c r="I33" s="32">
        <v>-207</v>
      </c>
      <c r="J33" s="32">
        <v>-255</v>
      </c>
      <c r="K33" s="33">
        <v>-22</v>
      </c>
      <c r="L33" s="33"/>
      <c r="M33" s="33"/>
      <c r="N33" s="33">
        <v>-30</v>
      </c>
      <c r="O33" s="34">
        <v>-16</v>
      </c>
      <c r="P33" s="32">
        <v>3</v>
      </c>
      <c r="Q33" s="32">
        <v>-8</v>
      </c>
      <c r="R33" s="35">
        <v>102</v>
      </c>
      <c r="S33" s="34">
        <v>23</v>
      </c>
      <c r="T33" s="35">
        <v>223</v>
      </c>
      <c r="U33" s="36">
        <v>31</v>
      </c>
      <c r="V33" s="37">
        <v>383</v>
      </c>
      <c r="W33" s="38">
        <v>-9177</v>
      </c>
      <c r="X33" s="39">
        <v>2914</v>
      </c>
      <c r="Y33" s="122">
        <v>-314.92793411118737</v>
      </c>
      <c r="Z33" s="39">
        <v>4567</v>
      </c>
      <c r="AA33" s="122">
        <f t="shared" si="1"/>
        <v>-6.8957287959533025</v>
      </c>
    </row>
    <row r="34" spans="1:27" s="7" customFormat="1" ht="24.95" hidden="1" customHeight="1" x14ac:dyDescent="0.15">
      <c r="A34" s="222"/>
      <c r="B34" s="202" t="s">
        <v>40</v>
      </c>
      <c r="C34" s="123" t="s">
        <v>38</v>
      </c>
      <c r="D34" s="124">
        <v>-12496</v>
      </c>
      <c r="E34" s="125">
        <v>-8665</v>
      </c>
      <c r="F34" s="125">
        <v>-13175</v>
      </c>
      <c r="G34" s="125">
        <v>3673</v>
      </c>
      <c r="H34" s="125">
        <v>2186</v>
      </c>
      <c r="I34" s="125">
        <v>-4043</v>
      </c>
      <c r="J34" s="125">
        <v>-4701</v>
      </c>
      <c r="K34" s="126">
        <v>-79</v>
      </c>
      <c r="L34" s="126"/>
      <c r="M34" s="126"/>
      <c r="N34" s="126">
        <v>-2</v>
      </c>
      <c r="O34" s="127">
        <v>-277</v>
      </c>
      <c r="P34" s="125">
        <v>-153</v>
      </c>
      <c r="Q34" s="125">
        <v>-127</v>
      </c>
      <c r="R34" s="128">
        <v>-138</v>
      </c>
      <c r="S34" s="127">
        <v>-2091</v>
      </c>
      <c r="T34" s="128">
        <v>-281</v>
      </c>
      <c r="U34" s="129">
        <v>-629</v>
      </c>
      <c r="V34" s="130">
        <v>-5638</v>
      </c>
      <c r="W34" s="131">
        <v>-46636</v>
      </c>
      <c r="X34" s="132">
        <v>97366</v>
      </c>
      <c r="Y34" s="133">
        <v>-47.897623400365632</v>
      </c>
      <c r="Z34" s="132">
        <v>101570</v>
      </c>
      <c r="AA34" s="133">
        <f t="shared" si="1"/>
        <v>-4.715725450464274E-2</v>
      </c>
    </row>
    <row r="35" spans="1:27" s="7" customFormat="1" ht="24.95" hidden="1" customHeight="1" x14ac:dyDescent="0.15">
      <c r="A35" s="222"/>
      <c r="B35" s="202"/>
      <c r="C35" s="100" t="s">
        <v>39</v>
      </c>
      <c r="D35" s="101">
        <v>-12912</v>
      </c>
      <c r="E35" s="102">
        <v>-9071</v>
      </c>
      <c r="F35" s="102">
        <v>-13776</v>
      </c>
      <c r="G35" s="102">
        <v>4380</v>
      </c>
      <c r="H35" s="102">
        <v>2362</v>
      </c>
      <c r="I35" s="102">
        <v>-4131</v>
      </c>
      <c r="J35" s="102">
        <v>-4737</v>
      </c>
      <c r="K35" s="103">
        <v>-79</v>
      </c>
      <c r="L35" s="103"/>
      <c r="M35" s="103"/>
      <c r="N35" s="103">
        <v>-2</v>
      </c>
      <c r="O35" s="104">
        <v>-199</v>
      </c>
      <c r="P35" s="102">
        <v>-157</v>
      </c>
      <c r="Q35" s="102">
        <v>-135</v>
      </c>
      <c r="R35" s="105">
        <v>-162</v>
      </c>
      <c r="S35" s="104">
        <v>-2112</v>
      </c>
      <c r="T35" s="105">
        <v>-272</v>
      </c>
      <c r="U35" s="106">
        <v>-680</v>
      </c>
      <c r="V35" s="107">
        <v>-5742</v>
      </c>
      <c r="W35" s="108">
        <v>-47425</v>
      </c>
      <c r="X35" s="109">
        <v>99163</v>
      </c>
      <c r="Y35" s="110">
        <v>-47.825297742101391</v>
      </c>
      <c r="Z35" s="109">
        <v>104777</v>
      </c>
      <c r="AA35" s="110">
        <f t="shared" si="1"/>
        <v>-4.5644843565001279E-2</v>
      </c>
    </row>
    <row r="36" spans="1:27" s="7" customFormat="1" ht="24.95" hidden="1" customHeight="1" x14ac:dyDescent="0.15">
      <c r="A36" s="222"/>
      <c r="B36" s="202" t="s">
        <v>41</v>
      </c>
      <c r="C36" s="111" t="s">
        <v>38</v>
      </c>
      <c r="D36" s="112">
        <v>6659</v>
      </c>
      <c r="E36" s="113">
        <v>569</v>
      </c>
      <c r="F36" s="113">
        <v>3739</v>
      </c>
      <c r="G36" s="113">
        <v>4235</v>
      </c>
      <c r="H36" s="113">
        <v>-117</v>
      </c>
      <c r="I36" s="113">
        <v>-853</v>
      </c>
      <c r="J36" s="113">
        <v>-351</v>
      </c>
      <c r="K36" s="114">
        <v>-3</v>
      </c>
      <c r="L36" s="114"/>
      <c r="M36" s="114"/>
      <c r="N36" s="114">
        <v>0</v>
      </c>
      <c r="O36" s="115">
        <v>2</v>
      </c>
      <c r="P36" s="113">
        <v>-2</v>
      </c>
      <c r="Q36" s="113">
        <v>-12</v>
      </c>
      <c r="R36" s="116">
        <v>1</v>
      </c>
      <c r="S36" s="115">
        <v>-3</v>
      </c>
      <c r="T36" s="116">
        <v>-3</v>
      </c>
      <c r="U36" s="117">
        <v>-7</v>
      </c>
      <c r="V36" s="118">
        <v>31</v>
      </c>
      <c r="W36" s="119">
        <v>13885</v>
      </c>
      <c r="X36" s="120">
        <v>19351</v>
      </c>
      <c r="Y36" s="121">
        <v>71.753397757221848</v>
      </c>
      <c r="Z36" s="120">
        <v>16182</v>
      </c>
      <c r="AA36" s="121">
        <f t="shared" si="1"/>
        <v>0.44341489159079128</v>
      </c>
    </row>
    <row r="37" spans="1:27" s="7" customFormat="1" ht="24.95" hidden="1" customHeight="1" x14ac:dyDescent="0.15">
      <c r="A37" s="222"/>
      <c r="B37" s="202"/>
      <c r="C37" s="30" t="s">
        <v>39</v>
      </c>
      <c r="D37" s="31">
        <v>6625</v>
      </c>
      <c r="E37" s="32">
        <v>563</v>
      </c>
      <c r="F37" s="32">
        <v>3632</v>
      </c>
      <c r="G37" s="32">
        <v>2621</v>
      </c>
      <c r="H37" s="32">
        <v>-129</v>
      </c>
      <c r="I37" s="32">
        <v>-857</v>
      </c>
      <c r="J37" s="32">
        <v>-353</v>
      </c>
      <c r="K37" s="33">
        <v>-3</v>
      </c>
      <c r="L37" s="33"/>
      <c r="M37" s="33"/>
      <c r="N37" s="33">
        <v>0</v>
      </c>
      <c r="O37" s="34">
        <v>2</v>
      </c>
      <c r="P37" s="32">
        <v>-21</v>
      </c>
      <c r="Q37" s="32">
        <v>-14</v>
      </c>
      <c r="R37" s="35">
        <v>-1</v>
      </c>
      <c r="S37" s="34">
        <v>-3</v>
      </c>
      <c r="T37" s="35">
        <v>-4</v>
      </c>
      <c r="U37" s="36">
        <v>-13</v>
      </c>
      <c r="V37" s="37">
        <v>24</v>
      </c>
      <c r="W37" s="38">
        <v>12069</v>
      </c>
      <c r="X37" s="39">
        <v>19351</v>
      </c>
      <c r="Y37" s="122">
        <v>62.36886982584879</v>
      </c>
      <c r="Z37" s="39">
        <v>16194</v>
      </c>
      <c r="AA37" s="122">
        <f t="shared" si="1"/>
        <v>0.38513566645577862</v>
      </c>
    </row>
    <row r="38" spans="1:27" s="7" customFormat="1" ht="24.95" hidden="1" customHeight="1" x14ac:dyDescent="0.15">
      <c r="A38" s="222"/>
      <c r="B38" s="202" t="s">
        <v>44</v>
      </c>
      <c r="C38" s="123" t="s">
        <v>38</v>
      </c>
      <c r="D38" s="124">
        <v>-15427</v>
      </c>
      <c r="E38" s="125">
        <v>-7147</v>
      </c>
      <c r="F38" s="125">
        <v>-12043</v>
      </c>
      <c r="G38" s="125">
        <v>-3426</v>
      </c>
      <c r="H38" s="125">
        <v>-2329</v>
      </c>
      <c r="I38" s="125">
        <v>-5125</v>
      </c>
      <c r="J38" s="125">
        <v>-6043</v>
      </c>
      <c r="K38" s="126">
        <v>0</v>
      </c>
      <c r="L38" s="126"/>
      <c r="M38" s="126"/>
      <c r="N38" s="126">
        <v>-294</v>
      </c>
      <c r="O38" s="127">
        <v>-7</v>
      </c>
      <c r="P38" s="125">
        <v>-117</v>
      </c>
      <c r="Q38" s="125">
        <v>-97</v>
      </c>
      <c r="R38" s="128">
        <v>-84</v>
      </c>
      <c r="S38" s="127">
        <v>-869</v>
      </c>
      <c r="T38" s="128">
        <v>-134</v>
      </c>
      <c r="U38" s="129">
        <v>-308</v>
      </c>
      <c r="V38" s="130">
        <v>-753</v>
      </c>
      <c r="W38" s="131">
        <v>-54203</v>
      </c>
      <c r="X38" s="132">
        <v>37912</v>
      </c>
      <c r="Y38" s="133">
        <v>-142.97056341000211</v>
      </c>
      <c r="Z38" s="120">
        <v>0</v>
      </c>
      <c r="AA38" s="121" t="e">
        <f t="shared" si="1"/>
        <v>#DIV/0!</v>
      </c>
    </row>
    <row r="39" spans="1:27" s="7" customFormat="1" ht="24.95" hidden="1" customHeight="1" x14ac:dyDescent="0.15">
      <c r="A39" s="222"/>
      <c r="B39" s="202"/>
      <c r="C39" s="100" t="s">
        <v>39</v>
      </c>
      <c r="D39" s="101">
        <v>-16822</v>
      </c>
      <c r="E39" s="102">
        <v>-7233</v>
      </c>
      <c r="F39" s="102">
        <v>-12332</v>
      </c>
      <c r="G39" s="102">
        <v>-3540</v>
      </c>
      <c r="H39" s="102">
        <v>-2474</v>
      </c>
      <c r="I39" s="102">
        <v>-5309</v>
      </c>
      <c r="J39" s="102">
        <v>-6183</v>
      </c>
      <c r="K39" s="103">
        <v>0</v>
      </c>
      <c r="L39" s="103"/>
      <c r="M39" s="103"/>
      <c r="N39" s="103">
        <v>-299</v>
      </c>
      <c r="O39" s="104">
        <v>-10</v>
      </c>
      <c r="P39" s="102">
        <v>-164</v>
      </c>
      <c r="Q39" s="102">
        <v>-98</v>
      </c>
      <c r="R39" s="105">
        <v>-111</v>
      </c>
      <c r="S39" s="104">
        <v>-995</v>
      </c>
      <c r="T39" s="105">
        <v>-156</v>
      </c>
      <c r="U39" s="106">
        <v>-371</v>
      </c>
      <c r="V39" s="107">
        <v>-701</v>
      </c>
      <c r="W39" s="108">
        <v>-56798</v>
      </c>
      <c r="X39" s="109">
        <v>39352</v>
      </c>
      <c r="Y39" s="110">
        <v>-144.33319780443179</v>
      </c>
      <c r="Z39" s="39">
        <v>0</v>
      </c>
      <c r="AA39" s="122" t="e">
        <f t="shared" si="1"/>
        <v>#DIV/0!</v>
      </c>
    </row>
    <row r="40" spans="1:27" s="7" customFormat="1" ht="24.95" hidden="1" customHeight="1" x14ac:dyDescent="0.15">
      <c r="A40" s="222"/>
      <c r="B40" s="202" t="s">
        <v>45</v>
      </c>
      <c r="C40" s="111" t="s">
        <v>38</v>
      </c>
      <c r="D40" s="112">
        <v>-2383</v>
      </c>
      <c r="E40" s="113">
        <v>-5988</v>
      </c>
      <c r="F40" s="113">
        <v>-939</v>
      </c>
      <c r="G40" s="113">
        <v>-663</v>
      </c>
      <c r="H40" s="113">
        <v>1755</v>
      </c>
      <c r="I40" s="113">
        <v>-2422</v>
      </c>
      <c r="J40" s="113">
        <v>-1298</v>
      </c>
      <c r="K40" s="114">
        <v>4</v>
      </c>
      <c r="L40" s="114"/>
      <c r="M40" s="114"/>
      <c r="N40" s="114">
        <v>-90</v>
      </c>
      <c r="O40" s="115">
        <v>0</v>
      </c>
      <c r="P40" s="113">
        <v>8</v>
      </c>
      <c r="Q40" s="113">
        <v>0</v>
      </c>
      <c r="R40" s="116">
        <v>-16</v>
      </c>
      <c r="S40" s="115">
        <v>-143</v>
      </c>
      <c r="T40" s="116">
        <v>-11</v>
      </c>
      <c r="U40" s="117">
        <v>9</v>
      </c>
      <c r="V40" s="118">
        <v>-2756</v>
      </c>
      <c r="W40" s="119">
        <v>-14933</v>
      </c>
      <c r="X40" s="120">
        <v>22667</v>
      </c>
      <c r="Y40" s="121">
        <v>-65.879913530683382</v>
      </c>
      <c r="Z40" s="132">
        <v>37754</v>
      </c>
      <c r="AA40" s="133">
        <f t="shared" si="1"/>
        <v>-0.17449783739652325</v>
      </c>
    </row>
    <row r="41" spans="1:27" s="7" customFormat="1" ht="24.95" hidden="1" customHeight="1" x14ac:dyDescent="0.15">
      <c r="A41" s="222"/>
      <c r="B41" s="202"/>
      <c r="C41" s="30" t="s">
        <v>39</v>
      </c>
      <c r="D41" s="31">
        <v>-2417</v>
      </c>
      <c r="E41" s="32">
        <v>-6321</v>
      </c>
      <c r="F41" s="32">
        <v>-706</v>
      </c>
      <c r="G41" s="32">
        <v>-656</v>
      </c>
      <c r="H41" s="32">
        <v>1755</v>
      </c>
      <c r="I41" s="32">
        <v>-2422</v>
      </c>
      <c r="J41" s="32">
        <v>-1298</v>
      </c>
      <c r="K41" s="33">
        <v>4</v>
      </c>
      <c r="L41" s="33"/>
      <c r="M41" s="33"/>
      <c r="N41" s="33">
        <v>-90</v>
      </c>
      <c r="O41" s="34">
        <v>0</v>
      </c>
      <c r="P41" s="32">
        <v>15</v>
      </c>
      <c r="Q41" s="32">
        <v>0</v>
      </c>
      <c r="R41" s="35">
        <v>-16</v>
      </c>
      <c r="S41" s="34">
        <v>-137</v>
      </c>
      <c r="T41" s="35">
        <v>-7</v>
      </c>
      <c r="U41" s="36">
        <v>9</v>
      </c>
      <c r="V41" s="37">
        <v>-2756</v>
      </c>
      <c r="W41" s="38">
        <v>-15043</v>
      </c>
      <c r="X41" s="39">
        <v>23206</v>
      </c>
      <c r="Y41" s="122">
        <v>-64.82375247780746</v>
      </c>
      <c r="Z41" s="109">
        <v>39771</v>
      </c>
      <c r="AA41" s="110">
        <f t="shared" si="1"/>
        <v>-0.16299251333335207</v>
      </c>
    </row>
    <row r="42" spans="1:27" s="7" customFormat="1" ht="24.95" hidden="1" customHeight="1" x14ac:dyDescent="0.15">
      <c r="A42" s="222"/>
      <c r="B42" s="202" t="s">
        <v>46</v>
      </c>
      <c r="C42" s="123" t="s">
        <v>38</v>
      </c>
      <c r="D42" s="124">
        <v>-848</v>
      </c>
      <c r="E42" s="125">
        <v>-198</v>
      </c>
      <c r="F42" s="125">
        <v>-267</v>
      </c>
      <c r="G42" s="125">
        <v>-268</v>
      </c>
      <c r="H42" s="125">
        <v>-166</v>
      </c>
      <c r="I42" s="125">
        <v>-79</v>
      </c>
      <c r="J42" s="125">
        <v>-127</v>
      </c>
      <c r="K42" s="126">
        <v>-3</v>
      </c>
      <c r="L42" s="126"/>
      <c r="M42" s="126"/>
      <c r="N42" s="126">
        <v>0</v>
      </c>
      <c r="O42" s="127">
        <v>0</v>
      </c>
      <c r="P42" s="125">
        <v>-2</v>
      </c>
      <c r="Q42" s="125">
        <v>-6</v>
      </c>
      <c r="R42" s="128">
        <v>-6</v>
      </c>
      <c r="S42" s="127">
        <v>-98</v>
      </c>
      <c r="T42" s="128">
        <v>0</v>
      </c>
      <c r="U42" s="129">
        <v>-7</v>
      </c>
      <c r="V42" s="130">
        <v>-59</v>
      </c>
      <c r="W42" s="131">
        <v>0</v>
      </c>
      <c r="X42" s="132">
        <v>0</v>
      </c>
      <c r="Y42" s="133" t="e">
        <v>#DIV/0!</v>
      </c>
      <c r="Z42" s="120">
        <v>35218</v>
      </c>
      <c r="AA42" s="121" t="e">
        <f t="shared" si="1"/>
        <v>#DIV/0!</v>
      </c>
    </row>
    <row r="43" spans="1:27" s="7" customFormat="1" ht="24.95" hidden="1" customHeight="1" x14ac:dyDescent="0.15">
      <c r="A43" s="222"/>
      <c r="B43" s="202"/>
      <c r="C43" s="100" t="s">
        <v>39</v>
      </c>
      <c r="D43" s="101">
        <v>-848</v>
      </c>
      <c r="E43" s="102">
        <v>-198</v>
      </c>
      <c r="F43" s="102">
        <v>-267</v>
      </c>
      <c r="G43" s="102">
        <v>-268</v>
      </c>
      <c r="H43" s="102">
        <v>-166</v>
      </c>
      <c r="I43" s="102">
        <v>-79</v>
      </c>
      <c r="J43" s="102">
        <v>-127</v>
      </c>
      <c r="K43" s="103">
        <v>-3</v>
      </c>
      <c r="L43" s="103"/>
      <c r="M43" s="103"/>
      <c r="N43" s="103">
        <v>0</v>
      </c>
      <c r="O43" s="104">
        <v>0</v>
      </c>
      <c r="P43" s="102">
        <v>-2</v>
      </c>
      <c r="Q43" s="102">
        <v>-6</v>
      </c>
      <c r="R43" s="105">
        <v>-6</v>
      </c>
      <c r="S43" s="104">
        <v>-98</v>
      </c>
      <c r="T43" s="105">
        <v>0</v>
      </c>
      <c r="U43" s="106">
        <v>-7</v>
      </c>
      <c r="V43" s="107">
        <v>-59</v>
      </c>
      <c r="W43" s="108">
        <v>-2134</v>
      </c>
      <c r="X43" s="109">
        <v>0</v>
      </c>
      <c r="Y43" s="110" t="e">
        <v>#DIV/0!</v>
      </c>
      <c r="Z43" s="39">
        <v>35218</v>
      </c>
      <c r="AA43" s="122" t="e">
        <f t="shared" si="1"/>
        <v>#DIV/0!</v>
      </c>
    </row>
    <row r="44" spans="1:27" s="7" customFormat="1" ht="24.95" hidden="1" customHeight="1" x14ac:dyDescent="0.15">
      <c r="A44" s="222"/>
      <c r="B44" s="202" t="s">
        <v>49</v>
      </c>
      <c r="C44" s="111" t="s">
        <v>38</v>
      </c>
      <c r="D44" s="112">
        <v>-1</v>
      </c>
      <c r="E44" s="113">
        <v>0</v>
      </c>
      <c r="F44" s="113">
        <v>0</v>
      </c>
      <c r="G44" s="113">
        <v>2</v>
      </c>
      <c r="H44" s="113">
        <v>0</v>
      </c>
      <c r="I44" s="113">
        <v>0</v>
      </c>
      <c r="J44" s="113">
        <v>0</v>
      </c>
      <c r="K44" s="114">
        <v>0</v>
      </c>
      <c r="L44" s="114"/>
      <c r="M44" s="114"/>
      <c r="N44" s="114">
        <v>0</v>
      </c>
      <c r="O44" s="115">
        <v>0</v>
      </c>
      <c r="P44" s="113">
        <v>-1</v>
      </c>
      <c r="Q44" s="113">
        <v>0</v>
      </c>
      <c r="R44" s="116">
        <v>0</v>
      </c>
      <c r="S44" s="115">
        <v>3</v>
      </c>
      <c r="T44" s="116">
        <v>0</v>
      </c>
      <c r="U44" s="117">
        <v>0</v>
      </c>
      <c r="V44" s="118">
        <v>4</v>
      </c>
      <c r="W44" s="119">
        <v>7</v>
      </c>
      <c r="X44" s="120">
        <v>12</v>
      </c>
      <c r="Y44" s="121">
        <v>58.333333333333336</v>
      </c>
      <c r="Z44" s="132">
        <v>26</v>
      </c>
      <c r="AA44" s="133">
        <f t="shared" si="1"/>
        <v>224.35897435897436</v>
      </c>
    </row>
    <row r="45" spans="1:27" s="7" customFormat="1" ht="24.95" hidden="1" customHeight="1" x14ac:dyDescent="0.15">
      <c r="A45" s="222"/>
      <c r="B45" s="202"/>
      <c r="C45" s="30" t="s">
        <v>39</v>
      </c>
      <c r="D45" s="31">
        <v>4</v>
      </c>
      <c r="E45" s="32">
        <v>1</v>
      </c>
      <c r="F45" s="32">
        <v>0</v>
      </c>
      <c r="G45" s="32">
        <v>2</v>
      </c>
      <c r="H45" s="32">
        <v>0</v>
      </c>
      <c r="I45" s="32">
        <v>0</v>
      </c>
      <c r="J45" s="32">
        <v>0</v>
      </c>
      <c r="K45" s="33">
        <v>0</v>
      </c>
      <c r="L45" s="33"/>
      <c r="M45" s="33"/>
      <c r="N45" s="33">
        <v>0</v>
      </c>
      <c r="O45" s="34">
        <v>0</v>
      </c>
      <c r="P45" s="32">
        <v>-1</v>
      </c>
      <c r="Q45" s="32">
        <v>0</v>
      </c>
      <c r="R45" s="35">
        <v>0</v>
      </c>
      <c r="S45" s="34">
        <v>5</v>
      </c>
      <c r="T45" s="35">
        <v>0</v>
      </c>
      <c r="U45" s="36">
        <v>0</v>
      </c>
      <c r="V45" s="37">
        <v>4</v>
      </c>
      <c r="W45" s="38">
        <v>15</v>
      </c>
      <c r="X45" s="39">
        <v>17</v>
      </c>
      <c r="Y45" s="122">
        <v>88.235294117647058</v>
      </c>
      <c r="Z45" s="109">
        <v>26</v>
      </c>
      <c r="AA45" s="110">
        <f t="shared" si="1"/>
        <v>339.36651583710409</v>
      </c>
    </row>
    <row r="46" spans="1:27" s="7" customFormat="1" ht="24.95" hidden="1" customHeight="1" x14ac:dyDescent="0.15">
      <c r="A46" s="214" t="s">
        <v>50</v>
      </c>
      <c r="B46" s="215"/>
      <c r="C46" s="134" t="s">
        <v>38</v>
      </c>
      <c r="D46" s="135">
        <v>-30663</v>
      </c>
      <c r="E46" s="136">
        <v>-24188</v>
      </c>
      <c r="F46" s="136">
        <v>-25019</v>
      </c>
      <c r="G46" s="136">
        <v>730</v>
      </c>
      <c r="H46" s="136">
        <v>1011</v>
      </c>
      <c r="I46" s="136">
        <v>-12769</v>
      </c>
      <c r="J46" s="136">
        <v>-12792</v>
      </c>
      <c r="K46" s="137">
        <v>-71</v>
      </c>
      <c r="L46" s="137"/>
      <c r="M46" s="137"/>
      <c r="N46" s="137">
        <v>-357</v>
      </c>
      <c r="O46" s="138">
        <v>-279</v>
      </c>
      <c r="P46" s="136">
        <v>-286</v>
      </c>
      <c r="Q46" s="136">
        <v>-174</v>
      </c>
      <c r="R46" s="139">
        <v>-120</v>
      </c>
      <c r="S46" s="138">
        <v>-3127</v>
      </c>
      <c r="T46" s="139">
        <v>-227</v>
      </c>
      <c r="U46" s="140">
        <v>-913</v>
      </c>
      <c r="V46" s="141">
        <v>-9173</v>
      </c>
      <c r="W46" s="142">
        <v>-118417</v>
      </c>
      <c r="X46" s="135">
        <v>180453</v>
      </c>
      <c r="Y46" s="143">
        <v>-65.622073337655777</v>
      </c>
      <c r="Z46" s="132">
        <v>0</v>
      </c>
      <c r="AA46" s="133" t="e">
        <f t="shared" si="1"/>
        <v>#DIV/0!</v>
      </c>
    </row>
    <row r="47" spans="1:27" s="7" customFormat="1" ht="24.95" hidden="1" customHeight="1" thickBot="1" x14ac:dyDescent="0.2">
      <c r="A47" s="216"/>
      <c r="B47" s="217"/>
      <c r="C47" s="144" t="s">
        <v>39</v>
      </c>
      <c r="D47" s="145">
        <v>-32097</v>
      </c>
      <c r="E47" s="146">
        <v>-24900</v>
      </c>
      <c r="F47" s="146">
        <v>-25828</v>
      </c>
      <c r="G47" s="146">
        <v>-315</v>
      </c>
      <c r="H47" s="146">
        <v>1029</v>
      </c>
      <c r="I47" s="146">
        <v>-13059</v>
      </c>
      <c r="J47" s="146">
        <v>-12970</v>
      </c>
      <c r="K47" s="147">
        <v>-71</v>
      </c>
      <c r="L47" s="147"/>
      <c r="M47" s="147"/>
      <c r="N47" s="147">
        <v>-382</v>
      </c>
      <c r="O47" s="148">
        <v>-253</v>
      </c>
      <c r="P47" s="146">
        <v>-368</v>
      </c>
      <c r="Q47" s="146">
        <v>538</v>
      </c>
      <c r="R47" s="149">
        <v>564</v>
      </c>
      <c r="S47" s="148">
        <v>-3237</v>
      </c>
      <c r="T47" s="149">
        <v>-220</v>
      </c>
      <c r="U47" s="150">
        <v>-980</v>
      </c>
      <c r="V47" s="151">
        <v>-9252</v>
      </c>
      <c r="W47" s="152">
        <v>-121801</v>
      </c>
      <c r="X47" s="145">
        <v>185512</v>
      </c>
      <c r="Y47" s="153">
        <v>-65.656669110354045</v>
      </c>
      <c r="Z47" s="109">
        <v>0</v>
      </c>
      <c r="AA47" s="110" t="e">
        <f t="shared" si="1"/>
        <v>#DIV/0!</v>
      </c>
    </row>
    <row r="48" spans="1:27" s="7" customFormat="1" ht="24.95" hidden="1" customHeight="1" x14ac:dyDescent="0.15">
      <c r="A48" s="218" t="s">
        <v>52</v>
      </c>
      <c r="B48" s="220" t="s">
        <v>34</v>
      </c>
      <c r="C48" s="89" t="s">
        <v>35</v>
      </c>
      <c r="D48" s="90">
        <v>348</v>
      </c>
      <c r="E48" s="91">
        <v>54</v>
      </c>
      <c r="F48" s="91">
        <v>20</v>
      </c>
      <c r="G48" s="91">
        <v>10</v>
      </c>
      <c r="H48" s="91">
        <v>5</v>
      </c>
      <c r="I48" s="91">
        <v>0</v>
      </c>
      <c r="J48" s="91">
        <v>4</v>
      </c>
      <c r="K48" s="92">
        <v>39</v>
      </c>
      <c r="L48" s="92"/>
      <c r="M48" s="92"/>
      <c r="N48" s="92">
        <v>39</v>
      </c>
      <c r="O48" s="93">
        <v>25</v>
      </c>
      <c r="P48" s="91">
        <v>9</v>
      </c>
      <c r="Q48" s="91">
        <v>132</v>
      </c>
      <c r="R48" s="94">
        <v>77</v>
      </c>
      <c r="S48" s="93">
        <v>74</v>
      </c>
      <c r="T48" s="94">
        <v>7</v>
      </c>
      <c r="U48" s="95">
        <v>12</v>
      </c>
      <c r="V48" s="96">
        <v>270</v>
      </c>
      <c r="W48" s="97">
        <v>1125</v>
      </c>
      <c r="X48" s="98">
        <v>1086</v>
      </c>
      <c r="Y48" s="99">
        <v>103.59116022099448</v>
      </c>
      <c r="Z48" s="132">
        <v>0</v>
      </c>
      <c r="AA48" s="133" t="e">
        <f t="shared" si="1"/>
        <v>#DIV/0!</v>
      </c>
    </row>
    <row r="49" spans="1:27" s="7" customFormat="1" ht="24.95" hidden="1" customHeight="1" x14ac:dyDescent="0.15">
      <c r="A49" s="219"/>
      <c r="B49" s="202"/>
      <c r="C49" s="100" t="s">
        <v>36</v>
      </c>
      <c r="D49" s="101">
        <v>928</v>
      </c>
      <c r="E49" s="102">
        <v>65</v>
      </c>
      <c r="F49" s="102">
        <v>33</v>
      </c>
      <c r="G49" s="102">
        <v>10</v>
      </c>
      <c r="H49" s="102">
        <v>5</v>
      </c>
      <c r="I49" s="102">
        <v>0</v>
      </c>
      <c r="J49" s="102">
        <v>4</v>
      </c>
      <c r="K49" s="103">
        <v>39</v>
      </c>
      <c r="L49" s="103"/>
      <c r="M49" s="103"/>
      <c r="N49" s="103">
        <v>39</v>
      </c>
      <c r="O49" s="104">
        <v>26</v>
      </c>
      <c r="P49" s="102">
        <v>9</v>
      </c>
      <c r="Q49" s="102">
        <v>941</v>
      </c>
      <c r="R49" s="105">
        <v>801</v>
      </c>
      <c r="S49" s="104">
        <v>107</v>
      </c>
      <c r="T49" s="105">
        <v>7</v>
      </c>
      <c r="U49" s="106">
        <v>63</v>
      </c>
      <c r="V49" s="107">
        <v>338</v>
      </c>
      <c r="W49" s="108">
        <v>3415</v>
      </c>
      <c r="X49" s="109">
        <v>3376</v>
      </c>
      <c r="Y49" s="110">
        <v>101.15521327014218</v>
      </c>
      <c r="Z49" s="109">
        <v>0</v>
      </c>
      <c r="AA49" s="110" t="e">
        <f t="shared" si="1"/>
        <v>#DIV/0!</v>
      </c>
    </row>
    <row r="50" spans="1:27" s="7" customFormat="1" ht="24.95" hidden="1" customHeight="1" x14ac:dyDescent="0.15">
      <c r="A50" s="219"/>
      <c r="B50" s="202" t="s">
        <v>37</v>
      </c>
      <c r="C50" s="111" t="s">
        <v>38</v>
      </c>
      <c r="D50" s="112">
        <v>2111</v>
      </c>
      <c r="E50" s="113">
        <v>311</v>
      </c>
      <c r="F50" s="113">
        <v>23</v>
      </c>
      <c r="G50" s="113">
        <v>32</v>
      </c>
      <c r="H50" s="113">
        <v>14</v>
      </c>
      <c r="I50" s="113">
        <v>74</v>
      </c>
      <c r="J50" s="113">
        <v>18</v>
      </c>
      <c r="K50" s="114">
        <v>0</v>
      </c>
      <c r="L50" s="114"/>
      <c r="M50" s="114"/>
      <c r="N50" s="114">
        <v>0</v>
      </c>
      <c r="O50" s="115">
        <v>10</v>
      </c>
      <c r="P50" s="113">
        <v>46</v>
      </c>
      <c r="Q50" s="113">
        <v>6</v>
      </c>
      <c r="R50" s="116">
        <v>107</v>
      </c>
      <c r="S50" s="115">
        <v>134</v>
      </c>
      <c r="T50" s="116">
        <v>222</v>
      </c>
      <c r="U50" s="117">
        <v>56</v>
      </c>
      <c r="V50" s="118">
        <v>1177</v>
      </c>
      <c r="W50" s="119">
        <v>4341</v>
      </c>
      <c r="X50" s="120">
        <v>4341</v>
      </c>
      <c r="Y50" s="121">
        <v>100</v>
      </c>
      <c r="Z50" s="120">
        <v>1</v>
      </c>
      <c r="AA50" s="121">
        <f t="shared" si="1"/>
        <v>10000</v>
      </c>
    </row>
    <row r="51" spans="1:27" s="7" customFormat="1" ht="24.95" hidden="1" customHeight="1" x14ac:dyDescent="0.15">
      <c r="A51" s="219"/>
      <c r="B51" s="202"/>
      <c r="C51" s="30" t="s">
        <v>39</v>
      </c>
      <c r="D51" s="31">
        <v>2209</v>
      </c>
      <c r="E51" s="32">
        <v>556</v>
      </c>
      <c r="F51" s="32">
        <v>30</v>
      </c>
      <c r="G51" s="32">
        <v>42</v>
      </c>
      <c r="H51" s="32">
        <v>22</v>
      </c>
      <c r="I51" s="32">
        <v>75</v>
      </c>
      <c r="J51" s="32">
        <v>23</v>
      </c>
      <c r="K51" s="33">
        <v>0</v>
      </c>
      <c r="L51" s="33"/>
      <c r="M51" s="33"/>
      <c r="N51" s="33">
        <v>0</v>
      </c>
      <c r="O51" s="34">
        <v>10</v>
      </c>
      <c r="P51" s="32">
        <v>48</v>
      </c>
      <c r="Q51" s="32">
        <v>6</v>
      </c>
      <c r="R51" s="35">
        <v>156</v>
      </c>
      <c r="S51" s="34">
        <v>138</v>
      </c>
      <c r="T51" s="35">
        <v>245</v>
      </c>
      <c r="U51" s="36">
        <v>62</v>
      </c>
      <c r="V51" s="37">
        <v>1211</v>
      </c>
      <c r="W51" s="38">
        <v>4833</v>
      </c>
      <c r="X51" s="39">
        <v>4833</v>
      </c>
      <c r="Y51" s="122">
        <v>100</v>
      </c>
      <c r="Z51" s="39">
        <v>2</v>
      </c>
      <c r="AA51" s="122">
        <f t="shared" si="1"/>
        <v>5000</v>
      </c>
    </row>
    <row r="52" spans="1:27" s="7" customFormat="1" ht="24.95" hidden="1" customHeight="1" x14ac:dyDescent="0.15">
      <c r="A52" s="219"/>
      <c r="B52" s="202" t="s">
        <v>40</v>
      </c>
      <c r="C52" s="123" t="s">
        <v>38</v>
      </c>
      <c r="D52" s="124">
        <v>12076</v>
      </c>
      <c r="E52" s="125">
        <v>33017</v>
      </c>
      <c r="F52" s="125">
        <v>70000</v>
      </c>
      <c r="G52" s="125">
        <v>21411</v>
      </c>
      <c r="H52" s="125">
        <v>8097</v>
      </c>
      <c r="I52" s="125">
        <v>4408</v>
      </c>
      <c r="J52" s="125">
        <v>656</v>
      </c>
      <c r="K52" s="126">
        <v>0</v>
      </c>
      <c r="L52" s="126"/>
      <c r="M52" s="126"/>
      <c r="N52" s="126">
        <v>0</v>
      </c>
      <c r="O52" s="127">
        <v>97</v>
      </c>
      <c r="P52" s="125">
        <v>11</v>
      </c>
      <c r="Q52" s="125">
        <v>5</v>
      </c>
      <c r="R52" s="128">
        <v>2</v>
      </c>
      <c r="S52" s="127">
        <v>284</v>
      </c>
      <c r="T52" s="128">
        <v>41</v>
      </c>
      <c r="U52" s="129">
        <v>76</v>
      </c>
      <c r="V52" s="130">
        <v>1379</v>
      </c>
      <c r="W52" s="131">
        <v>151560</v>
      </c>
      <c r="X52" s="132">
        <v>151560</v>
      </c>
      <c r="Y52" s="133">
        <v>100</v>
      </c>
      <c r="Z52" s="135">
        <f>Z30+Z32+Z34+Z36+Z38+Z40+Z42+Z44+Z46+Z48+Z50</f>
        <v>194999</v>
      </c>
      <c r="AA52" s="143">
        <f t="shared" si="1"/>
        <v>5.1282314268278291E-2</v>
      </c>
    </row>
    <row r="53" spans="1:27" s="7" customFormat="1" ht="24.95" hidden="1" customHeight="1" thickBot="1" x14ac:dyDescent="0.2">
      <c r="A53" s="219"/>
      <c r="B53" s="202"/>
      <c r="C53" s="100" t="s">
        <v>39</v>
      </c>
      <c r="D53" s="101">
        <v>12426</v>
      </c>
      <c r="E53" s="102">
        <v>33473</v>
      </c>
      <c r="F53" s="102">
        <v>70226</v>
      </c>
      <c r="G53" s="102">
        <v>22540</v>
      </c>
      <c r="H53" s="102">
        <v>8422</v>
      </c>
      <c r="I53" s="102">
        <v>4410</v>
      </c>
      <c r="J53" s="102">
        <v>697</v>
      </c>
      <c r="K53" s="103">
        <v>0</v>
      </c>
      <c r="L53" s="103"/>
      <c r="M53" s="103"/>
      <c r="N53" s="103">
        <v>0</v>
      </c>
      <c r="O53" s="104">
        <v>201</v>
      </c>
      <c r="P53" s="102">
        <v>15</v>
      </c>
      <c r="Q53" s="102">
        <v>5</v>
      </c>
      <c r="R53" s="105">
        <v>2</v>
      </c>
      <c r="S53" s="104">
        <v>322</v>
      </c>
      <c r="T53" s="105">
        <v>58</v>
      </c>
      <c r="U53" s="106">
        <v>79</v>
      </c>
      <c r="V53" s="107">
        <v>1388</v>
      </c>
      <c r="W53" s="108">
        <v>154264</v>
      </c>
      <c r="X53" s="109">
        <v>154264</v>
      </c>
      <c r="Y53" s="110">
        <v>100</v>
      </c>
      <c r="Z53" s="145">
        <f>Z31+Z33+Z35+Z37+Z39+Z41+Z43+Z45+Z47+Z49+Z51</f>
        <v>202589</v>
      </c>
      <c r="AA53" s="153">
        <f t="shared" si="1"/>
        <v>4.9361021575702532E-2</v>
      </c>
    </row>
    <row r="54" spans="1:27" s="7" customFormat="1" ht="24.95" hidden="1" customHeight="1" x14ac:dyDescent="0.15">
      <c r="A54" s="219"/>
      <c r="B54" s="202" t="s">
        <v>41</v>
      </c>
      <c r="C54" s="111" t="s">
        <v>38</v>
      </c>
      <c r="D54" s="112">
        <v>7366</v>
      </c>
      <c r="E54" s="113">
        <v>5063</v>
      </c>
      <c r="F54" s="113">
        <v>5959</v>
      </c>
      <c r="G54" s="113">
        <v>6908</v>
      </c>
      <c r="H54" s="113">
        <v>306</v>
      </c>
      <c r="I54" s="113">
        <v>28</v>
      </c>
      <c r="J54" s="113">
        <v>61</v>
      </c>
      <c r="K54" s="114">
        <v>0</v>
      </c>
      <c r="L54" s="114"/>
      <c r="M54" s="114"/>
      <c r="N54" s="114">
        <v>0</v>
      </c>
      <c r="O54" s="115">
        <v>2</v>
      </c>
      <c r="P54" s="113">
        <v>1</v>
      </c>
      <c r="Q54" s="113">
        <v>0</v>
      </c>
      <c r="R54" s="116">
        <v>4</v>
      </c>
      <c r="S54" s="115">
        <v>0</v>
      </c>
      <c r="T54" s="116">
        <v>0</v>
      </c>
      <c r="U54" s="117">
        <v>0</v>
      </c>
      <c r="V54" s="118">
        <v>44</v>
      </c>
      <c r="W54" s="119">
        <v>25742</v>
      </c>
      <c r="X54" s="120">
        <v>25742</v>
      </c>
      <c r="Y54" s="121">
        <v>100</v>
      </c>
      <c r="Z54" s="98">
        <f t="shared" ref="Z54:Z75" si="2">Z7+Z30</f>
        <v>2234</v>
      </c>
      <c r="AA54" s="99">
        <f t="shared" si="1"/>
        <v>4.476275738585497</v>
      </c>
    </row>
    <row r="55" spans="1:27" s="7" customFormat="1" ht="24.95" hidden="1" customHeight="1" x14ac:dyDescent="0.15">
      <c r="A55" s="219"/>
      <c r="B55" s="202"/>
      <c r="C55" s="30" t="s">
        <v>39</v>
      </c>
      <c r="D55" s="31">
        <v>7366</v>
      </c>
      <c r="E55" s="32">
        <v>5063</v>
      </c>
      <c r="F55" s="32">
        <v>5959</v>
      </c>
      <c r="G55" s="32">
        <v>6908</v>
      </c>
      <c r="H55" s="32">
        <v>306</v>
      </c>
      <c r="I55" s="32">
        <v>28</v>
      </c>
      <c r="J55" s="32">
        <v>61</v>
      </c>
      <c r="K55" s="33">
        <v>0</v>
      </c>
      <c r="L55" s="33"/>
      <c r="M55" s="33"/>
      <c r="N55" s="33">
        <v>0</v>
      </c>
      <c r="O55" s="34">
        <v>2</v>
      </c>
      <c r="P55" s="32">
        <v>1</v>
      </c>
      <c r="Q55" s="32">
        <v>0</v>
      </c>
      <c r="R55" s="35">
        <v>4</v>
      </c>
      <c r="S55" s="34">
        <v>0</v>
      </c>
      <c r="T55" s="35">
        <v>0</v>
      </c>
      <c r="U55" s="36">
        <v>0</v>
      </c>
      <c r="V55" s="37">
        <v>44</v>
      </c>
      <c r="W55" s="38">
        <v>25742</v>
      </c>
      <c r="X55" s="39">
        <v>25742</v>
      </c>
      <c r="Y55" s="122">
        <v>100</v>
      </c>
      <c r="Z55" s="109">
        <f t="shared" si="2"/>
        <v>9820</v>
      </c>
      <c r="AA55" s="110">
        <f t="shared" si="1"/>
        <v>1.0183299389002036</v>
      </c>
    </row>
    <row r="56" spans="1:27" s="7" customFormat="1" ht="24.95" hidden="1" customHeight="1" x14ac:dyDescent="0.15">
      <c r="A56" s="219"/>
      <c r="B56" s="202" t="s">
        <v>44</v>
      </c>
      <c r="C56" s="123" t="s">
        <v>38</v>
      </c>
      <c r="D56" s="124">
        <v>11046</v>
      </c>
      <c r="E56" s="125">
        <v>5904</v>
      </c>
      <c r="F56" s="125">
        <v>29228</v>
      </c>
      <c r="G56" s="125">
        <v>4406</v>
      </c>
      <c r="H56" s="125">
        <v>2527</v>
      </c>
      <c r="I56" s="125">
        <v>33</v>
      </c>
      <c r="J56" s="125">
        <v>76</v>
      </c>
      <c r="K56" s="126">
        <v>0</v>
      </c>
      <c r="L56" s="126"/>
      <c r="M56" s="126"/>
      <c r="N56" s="126">
        <v>0</v>
      </c>
      <c r="O56" s="127">
        <v>3</v>
      </c>
      <c r="P56" s="125">
        <v>17</v>
      </c>
      <c r="Q56" s="125">
        <v>38</v>
      </c>
      <c r="R56" s="128">
        <v>0</v>
      </c>
      <c r="S56" s="127">
        <v>89</v>
      </c>
      <c r="T56" s="128">
        <v>11</v>
      </c>
      <c r="U56" s="129">
        <v>19</v>
      </c>
      <c r="V56" s="130">
        <v>2817</v>
      </c>
      <c r="W56" s="131">
        <v>56214</v>
      </c>
      <c r="X56" s="132">
        <v>56214</v>
      </c>
      <c r="Y56" s="133">
        <v>100</v>
      </c>
      <c r="Z56" s="120">
        <f t="shared" si="2"/>
        <v>12730</v>
      </c>
      <c r="AA56" s="121">
        <f t="shared" si="1"/>
        <v>0.78554595443833464</v>
      </c>
    </row>
    <row r="57" spans="1:27" s="7" customFormat="1" ht="24.95" hidden="1" customHeight="1" x14ac:dyDescent="0.15">
      <c r="A57" s="219"/>
      <c r="B57" s="202"/>
      <c r="C57" s="100" t="s">
        <v>39</v>
      </c>
      <c r="D57" s="101">
        <v>11650</v>
      </c>
      <c r="E57" s="102">
        <v>6006</v>
      </c>
      <c r="F57" s="102">
        <v>29563</v>
      </c>
      <c r="G57" s="102">
        <v>4715</v>
      </c>
      <c r="H57" s="102">
        <v>2718</v>
      </c>
      <c r="I57" s="102">
        <v>33</v>
      </c>
      <c r="J57" s="102">
        <v>96</v>
      </c>
      <c r="K57" s="103">
        <v>0</v>
      </c>
      <c r="L57" s="103"/>
      <c r="M57" s="103"/>
      <c r="N57" s="103">
        <v>0</v>
      </c>
      <c r="O57" s="104">
        <v>5</v>
      </c>
      <c r="P57" s="102">
        <v>33</v>
      </c>
      <c r="Q57" s="102">
        <v>82</v>
      </c>
      <c r="R57" s="105">
        <v>0</v>
      </c>
      <c r="S57" s="104">
        <v>112</v>
      </c>
      <c r="T57" s="105">
        <v>11</v>
      </c>
      <c r="U57" s="106">
        <v>26</v>
      </c>
      <c r="V57" s="107">
        <v>3042</v>
      </c>
      <c r="W57" s="108">
        <v>58092</v>
      </c>
      <c r="X57" s="109">
        <v>58092</v>
      </c>
      <c r="Y57" s="110">
        <v>100</v>
      </c>
      <c r="Z57" s="39">
        <f t="shared" si="2"/>
        <v>118856</v>
      </c>
      <c r="AA57" s="122">
        <f t="shared" si="1"/>
        <v>8.4135424379080573E-2</v>
      </c>
    </row>
    <row r="58" spans="1:27" s="7" customFormat="1" ht="24.95" hidden="1" customHeight="1" x14ac:dyDescent="0.15">
      <c r="A58" s="219"/>
      <c r="B58" s="202" t="s">
        <v>45</v>
      </c>
      <c r="C58" s="111" t="s">
        <v>38</v>
      </c>
      <c r="D58" s="112">
        <v>9022</v>
      </c>
      <c r="E58" s="113">
        <v>8643</v>
      </c>
      <c r="F58" s="113">
        <v>19509</v>
      </c>
      <c r="G58" s="113">
        <v>173</v>
      </c>
      <c r="H58" s="113">
        <v>3669</v>
      </c>
      <c r="I58" s="113">
        <v>458</v>
      </c>
      <c r="J58" s="113">
        <v>1004</v>
      </c>
      <c r="K58" s="114">
        <v>4</v>
      </c>
      <c r="L58" s="114"/>
      <c r="M58" s="114"/>
      <c r="N58" s="114">
        <v>4</v>
      </c>
      <c r="O58" s="115">
        <v>0</v>
      </c>
      <c r="P58" s="113">
        <v>8</v>
      </c>
      <c r="Q58" s="113">
        <v>0</v>
      </c>
      <c r="R58" s="116">
        <v>2</v>
      </c>
      <c r="S58" s="115">
        <v>10</v>
      </c>
      <c r="T58" s="116">
        <v>2</v>
      </c>
      <c r="U58" s="117">
        <v>9</v>
      </c>
      <c r="V58" s="118">
        <v>393</v>
      </c>
      <c r="W58" s="119">
        <v>42910</v>
      </c>
      <c r="X58" s="120">
        <v>42906</v>
      </c>
      <c r="Y58" s="121">
        <v>100.00932270544911</v>
      </c>
      <c r="Z58" s="132">
        <f t="shared" si="2"/>
        <v>218317</v>
      </c>
      <c r="AA58" s="133">
        <f t="shared" si="1"/>
        <v>4.5809223608536717E-2</v>
      </c>
    </row>
    <row r="59" spans="1:27" s="7" customFormat="1" ht="24.95" hidden="1" customHeight="1" x14ac:dyDescent="0.15">
      <c r="A59" s="219"/>
      <c r="B59" s="202"/>
      <c r="C59" s="30" t="s">
        <v>39</v>
      </c>
      <c r="D59" s="31">
        <v>9304</v>
      </c>
      <c r="E59" s="32">
        <v>8643</v>
      </c>
      <c r="F59" s="32">
        <v>19742</v>
      </c>
      <c r="G59" s="32">
        <v>180</v>
      </c>
      <c r="H59" s="32">
        <v>3669</v>
      </c>
      <c r="I59" s="32">
        <v>458</v>
      </c>
      <c r="J59" s="32">
        <v>1004</v>
      </c>
      <c r="K59" s="33">
        <v>4</v>
      </c>
      <c r="L59" s="33"/>
      <c r="M59" s="33"/>
      <c r="N59" s="33">
        <v>4</v>
      </c>
      <c r="O59" s="34">
        <v>0</v>
      </c>
      <c r="P59" s="32">
        <v>15</v>
      </c>
      <c r="Q59" s="32">
        <v>0</v>
      </c>
      <c r="R59" s="35">
        <v>2</v>
      </c>
      <c r="S59" s="34">
        <v>16</v>
      </c>
      <c r="T59" s="35">
        <v>6</v>
      </c>
      <c r="U59" s="36">
        <v>9</v>
      </c>
      <c r="V59" s="37">
        <v>393</v>
      </c>
      <c r="W59" s="38">
        <v>43449</v>
      </c>
      <c r="X59" s="39">
        <v>43445</v>
      </c>
      <c r="Y59" s="122">
        <v>100.00920704338819</v>
      </c>
      <c r="Z59" s="109">
        <f t="shared" si="2"/>
        <v>119707</v>
      </c>
      <c r="AA59" s="110">
        <f t="shared" si="1"/>
        <v>8.3544994898701153E-2</v>
      </c>
    </row>
    <row r="60" spans="1:27" s="7" customFormat="1" ht="24.95" hidden="1" customHeight="1" x14ac:dyDescent="0.15">
      <c r="A60" s="219"/>
      <c r="B60" s="202" t="s">
        <v>46</v>
      </c>
      <c r="C60" s="123" t="s">
        <v>38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6">
        <v>0</v>
      </c>
      <c r="L60" s="126"/>
      <c r="M60" s="126"/>
      <c r="N60" s="126">
        <v>0</v>
      </c>
      <c r="O60" s="127">
        <v>0</v>
      </c>
      <c r="P60" s="125">
        <v>0</v>
      </c>
      <c r="Q60" s="125">
        <v>0</v>
      </c>
      <c r="R60" s="128">
        <v>0</v>
      </c>
      <c r="S60" s="127">
        <v>0</v>
      </c>
      <c r="T60" s="128">
        <v>0</v>
      </c>
      <c r="U60" s="129">
        <v>0</v>
      </c>
      <c r="V60" s="130">
        <v>0</v>
      </c>
      <c r="W60" s="131">
        <v>0</v>
      </c>
      <c r="X60" s="132">
        <v>0</v>
      </c>
      <c r="Y60" s="133" t="e">
        <v>#DIV/0!</v>
      </c>
      <c r="Z60" s="120">
        <f t="shared" si="2"/>
        <v>31113</v>
      </c>
      <c r="AA60" s="121" t="e">
        <f t="shared" si="1"/>
        <v>#DIV/0!</v>
      </c>
    </row>
    <row r="61" spans="1:27" s="7" customFormat="1" ht="24.95" hidden="1" customHeight="1" x14ac:dyDescent="0.15">
      <c r="A61" s="219"/>
      <c r="B61" s="202"/>
      <c r="C61" s="100" t="s">
        <v>39</v>
      </c>
      <c r="D61" s="101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3">
        <v>0</v>
      </c>
      <c r="L61" s="103"/>
      <c r="M61" s="103"/>
      <c r="N61" s="103">
        <v>0</v>
      </c>
      <c r="O61" s="104">
        <v>0</v>
      </c>
      <c r="P61" s="102">
        <v>0</v>
      </c>
      <c r="Q61" s="102">
        <v>0</v>
      </c>
      <c r="R61" s="105">
        <v>0</v>
      </c>
      <c r="S61" s="104">
        <v>0</v>
      </c>
      <c r="T61" s="105">
        <v>0</v>
      </c>
      <c r="U61" s="106">
        <v>0</v>
      </c>
      <c r="V61" s="107">
        <v>0</v>
      </c>
      <c r="W61" s="108">
        <v>0</v>
      </c>
      <c r="X61" s="109">
        <v>0</v>
      </c>
      <c r="Y61" s="110" t="e">
        <v>#DIV/0!</v>
      </c>
      <c r="Z61" s="39">
        <f t="shared" si="2"/>
        <v>16194</v>
      </c>
      <c r="AA61" s="122" t="e">
        <f t="shared" si="1"/>
        <v>#DIV/0!</v>
      </c>
    </row>
    <row r="62" spans="1:27" s="7" customFormat="1" ht="24.95" hidden="1" customHeight="1" x14ac:dyDescent="0.15">
      <c r="A62" s="219"/>
      <c r="B62" s="202" t="s">
        <v>49</v>
      </c>
      <c r="C62" s="111" t="s">
        <v>38</v>
      </c>
      <c r="D62" s="112">
        <v>4</v>
      </c>
      <c r="E62" s="113">
        <v>2</v>
      </c>
      <c r="F62" s="113">
        <v>0</v>
      </c>
      <c r="G62" s="113">
        <v>2</v>
      </c>
      <c r="H62" s="113">
        <v>0</v>
      </c>
      <c r="I62" s="113">
        <v>0</v>
      </c>
      <c r="J62" s="113">
        <v>0</v>
      </c>
      <c r="K62" s="114">
        <v>0</v>
      </c>
      <c r="L62" s="114"/>
      <c r="M62" s="114"/>
      <c r="N62" s="114">
        <v>0</v>
      </c>
      <c r="O62" s="115">
        <v>0</v>
      </c>
      <c r="P62" s="113">
        <v>0</v>
      </c>
      <c r="Q62" s="113">
        <v>0</v>
      </c>
      <c r="R62" s="116">
        <v>0</v>
      </c>
      <c r="S62" s="115">
        <v>3</v>
      </c>
      <c r="T62" s="116">
        <v>0</v>
      </c>
      <c r="U62" s="117">
        <v>0</v>
      </c>
      <c r="V62" s="118">
        <v>5</v>
      </c>
      <c r="W62" s="119">
        <v>16</v>
      </c>
      <c r="X62" s="120">
        <v>16</v>
      </c>
      <c r="Y62" s="121">
        <v>100</v>
      </c>
      <c r="Z62" s="120">
        <f t="shared" si="2"/>
        <v>0</v>
      </c>
      <c r="AA62" s="121" t="e">
        <f t="shared" si="1"/>
        <v>#DIV/0!</v>
      </c>
    </row>
    <row r="63" spans="1:27" s="7" customFormat="1" ht="24.95" hidden="1" customHeight="1" x14ac:dyDescent="0.15">
      <c r="A63" s="219"/>
      <c r="B63" s="202"/>
      <c r="C63" s="30" t="s">
        <v>39</v>
      </c>
      <c r="D63" s="31">
        <v>9</v>
      </c>
      <c r="E63" s="32">
        <v>3</v>
      </c>
      <c r="F63" s="32">
        <v>0</v>
      </c>
      <c r="G63" s="32">
        <v>2</v>
      </c>
      <c r="H63" s="32">
        <v>0</v>
      </c>
      <c r="I63" s="32">
        <v>0</v>
      </c>
      <c r="J63" s="32">
        <v>0</v>
      </c>
      <c r="K63" s="33">
        <v>0</v>
      </c>
      <c r="L63" s="33"/>
      <c r="M63" s="33"/>
      <c r="N63" s="33">
        <v>0</v>
      </c>
      <c r="O63" s="34">
        <v>0</v>
      </c>
      <c r="P63" s="32">
        <v>0</v>
      </c>
      <c r="Q63" s="32">
        <v>0</v>
      </c>
      <c r="R63" s="35">
        <v>0</v>
      </c>
      <c r="S63" s="34">
        <v>5</v>
      </c>
      <c r="T63" s="35">
        <v>0</v>
      </c>
      <c r="U63" s="36">
        <v>0</v>
      </c>
      <c r="V63" s="37">
        <v>5</v>
      </c>
      <c r="W63" s="38">
        <v>24</v>
      </c>
      <c r="X63" s="39">
        <v>24</v>
      </c>
      <c r="Y63" s="122">
        <v>100</v>
      </c>
      <c r="Z63" s="39">
        <f t="shared" si="2"/>
        <v>52886</v>
      </c>
      <c r="AA63" s="122">
        <f t="shared" si="1"/>
        <v>0.18908595847672352</v>
      </c>
    </row>
    <row r="64" spans="1:27" s="7" customFormat="1" ht="24.95" hidden="1" customHeight="1" x14ac:dyDescent="0.15">
      <c r="A64" s="210" t="s">
        <v>50</v>
      </c>
      <c r="B64" s="211"/>
      <c r="C64" s="154" t="s">
        <v>38</v>
      </c>
      <c r="D64" s="155">
        <v>41973</v>
      </c>
      <c r="E64" s="156">
        <v>52994</v>
      </c>
      <c r="F64" s="156">
        <v>124739</v>
      </c>
      <c r="G64" s="156">
        <v>32942</v>
      </c>
      <c r="H64" s="156">
        <v>14618</v>
      </c>
      <c r="I64" s="156">
        <v>5001</v>
      </c>
      <c r="J64" s="156">
        <v>1819</v>
      </c>
      <c r="K64" s="157">
        <v>43</v>
      </c>
      <c r="L64" s="157"/>
      <c r="M64" s="157"/>
      <c r="N64" s="157">
        <v>43</v>
      </c>
      <c r="O64" s="158">
        <v>137</v>
      </c>
      <c r="P64" s="156">
        <v>92</v>
      </c>
      <c r="Q64" s="156">
        <v>181</v>
      </c>
      <c r="R64" s="159">
        <v>192</v>
      </c>
      <c r="S64" s="158">
        <v>594</v>
      </c>
      <c r="T64" s="159">
        <v>283</v>
      </c>
      <c r="U64" s="160">
        <v>172</v>
      </c>
      <c r="V64" s="161">
        <v>6085</v>
      </c>
      <c r="W64" s="162">
        <v>281908</v>
      </c>
      <c r="X64" s="155">
        <v>281865</v>
      </c>
      <c r="Y64" s="163">
        <v>100.01525553012966</v>
      </c>
      <c r="Z64" s="132">
        <f t="shared" si="2"/>
        <v>91853</v>
      </c>
      <c r="AA64" s="133">
        <f t="shared" si="1"/>
        <v>0.10888621550752797</v>
      </c>
    </row>
    <row r="65" spans="1:27" s="7" customFormat="1" ht="24.95" hidden="1" customHeight="1" thickBot="1" x14ac:dyDescent="0.2">
      <c r="A65" s="212"/>
      <c r="B65" s="213"/>
      <c r="C65" s="164" t="s">
        <v>39</v>
      </c>
      <c r="D65" s="165">
        <v>43892</v>
      </c>
      <c r="E65" s="166">
        <v>53809</v>
      </c>
      <c r="F65" s="166">
        <v>125553</v>
      </c>
      <c r="G65" s="166">
        <v>34397</v>
      </c>
      <c r="H65" s="166">
        <v>15142</v>
      </c>
      <c r="I65" s="166">
        <v>5004</v>
      </c>
      <c r="J65" s="166">
        <v>1885</v>
      </c>
      <c r="K65" s="167">
        <v>43</v>
      </c>
      <c r="L65" s="167"/>
      <c r="M65" s="167"/>
      <c r="N65" s="167">
        <v>43</v>
      </c>
      <c r="O65" s="168">
        <v>244</v>
      </c>
      <c r="P65" s="166">
        <v>121</v>
      </c>
      <c r="Q65" s="166">
        <v>1034</v>
      </c>
      <c r="R65" s="169">
        <v>965</v>
      </c>
      <c r="S65" s="168">
        <v>700</v>
      </c>
      <c r="T65" s="169">
        <v>327</v>
      </c>
      <c r="U65" s="170">
        <v>239</v>
      </c>
      <c r="V65" s="171">
        <v>6421</v>
      </c>
      <c r="W65" s="172">
        <v>289819</v>
      </c>
      <c r="X65" s="173">
        <v>289776</v>
      </c>
      <c r="Y65" s="174">
        <v>100.01483904809231</v>
      </c>
      <c r="Z65" s="109">
        <f t="shared" si="2"/>
        <v>74360</v>
      </c>
      <c r="AA65" s="110">
        <f t="shared" si="1"/>
        <v>0.13450085939764969</v>
      </c>
    </row>
    <row r="66" spans="1:27" ht="21.75" customHeight="1" x14ac:dyDescent="0.15">
      <c r="A66" s="207" t="s">
        <v>51</v>
      </c>
      <c r="B66" s="209" t="s">
        <v>34</v>
      </c>
      <c r="C66" s="17" t="s">
        <v>35</v>
      </c>
      <c r="D66" s="175">
        <v>8135</v>
      </c>
      <c r="E66" s="45">
        <v>115</v>
      </c>
      <c r="F66" s="45">
        <v>1513</v>
      </c>
      <c r="G66" s="45">
        <v>78</v>
      </c>
      <c r="H66" s="45">
        <v>109</v>
      </c>
      <c r="I66" s="45">
        <v>95</v>
      </c>
      <c r="J66" s="45">
        <v>158</v>
      </c>
      <c r="K66" s="45">
        <v>14</v>
      </c>
      <c r="L66" s="45">
        <v>88</v>
      </c>
      <c r="M66" s="45">
        <v>10</v>
      </c>
      <c r="N66" s="46">
        <v>0</v>
      </c>
      <c r="O66" s="47">
        <v>5</v>
      </c>
      <c r="P66" s="45">
        <v>5</v>
      </c>
      <c r="Q66" s="45">
        <v>29</v>
      </c>
      <c r="R66" s="48">
        <v>11</v>
      </c>
      <c r="S66" s="47">
        <v>11</v>
      </c>
      <c r="T66" s="48">
        <v>27</v>
      </c>
      <c r="U66" s="49">
        <v>20</v>
      </c>
      <c r="V66" s="50">
        <v>1188</v>
      </c>
      <c r="W66" s="25">
        <v>11611</v>
      </c>
      <c r="X66" s="176">
        <v>4538</v>
      </c>
      <c r="Y66" s="177">
        <v>255.86161304539442</v>
      </c>
      <c r="Z66" s="120">
        <f t="shared" si="2"/>
        <v>69823</v>
      </c>
      <c r="AA66" s="121">
        <f t="shared" si="1"/>
        <v>0.36644316778911595</v>
      </c>
    </row>
    <row r="67" spans="1:27" ht="21.75" customHeight="1" x14ac:dyDescent="0.15">
      <c r="A67" s="208"/>
      <c r="B67" s="202"/>
      <c r="C67" s="30" t="s">
        <v>36</v>
      </c>
      <c r="D67" s="31">
        <v>8282</v>
      </c>
      <c r="E67" s="32">
        <v>129</v>
      </c>
      <c r="F67" s="32">
        <v>1528</v>
      </c>
      <c r="G67" s="32">
        <v>99</v>
      </c>
      <c r="H67" s="32">
        <v>132</v>
      </c>
      <c r="I67" s="32">
        <v>117</v>
      </c>
      <c r="J67" s="32">
        <v>170</v>
      </c>
      <c r="K67" s="32">
        <v>19</v>
      </c>
      <c r="L67" s="32">
        <v>113</v>
      </c>
      <c r="M67" s="32">
        <v>16</v>
      </c>
      <c r="N67" s="33">
        <v>0</v>
      </c>
      <c r="O67" s="34">
        <v>8</v>
      </c>
      <c r="P67" s="32">
        <v>7</v>
      </c>
      <c r="Q67" s="32">
        <v>94</v>
      </c>
      <c r="R67" s="35">
        <v>13</v>
      </c>
      <c r="S67" s="34">
        <v>16</v>
      </c>
      <c r="T67" s="35">
        <v>39</v>
      </c>
      <c r="U67" s="36">
        <v>24</v>
      </c>
      <c r="V67" s="37">
        <v>1192</v>
      </c>
      <c r="W67" s="38">
        <v>11998</v>
      </c>
      <c r="X67" s="39">
        <v>5287</v>
      </c>
      <c r="Y67" s="122">
        <v>226.93398902969548</v>
      </c>
      <c r="Z67" s="39">
        <f t="shared" si="2"/>
        <v>35234</v>
      </c>
      <c r="AA67" s="122">
        <f t="shared" si="1"/>
        <v>0.64407671291847501</v>
      </c>
    </row>
    <row r="68" spans="1:27" ht="21.75" customHeight="1" x14ac:dyDescent="0.15">
      <c r="A68" s="208"/>
      <c r="B68" s="202" t="s">
        <v>37</v>
      </c>
      <c r="C68" s="43" t="s">
        <v>38</v>
      </c>
      <c r="D68" s="175">
        <v>12853</v>
      </c>
      <c r="E68" s="45">
        <v>2263</v>
      </c>
      <c r="F68" s="45">
        <v>1946</v>
      </c>
      <c r="G68" s="45">
        <v>4056</v>
      </c>
      <c r="H68" s="45">
        <v>276</v>
      </c>
      <c r="I68" s="45">
        <v>318</v>
      </c>
      <c r="J68" s="45">
        <v>190</v>
      </c>
      <c r="K68" s="45">
        <v>9</v>
      </c>
      <c r="L68" s="45">
        <v>15</v>
      </c>
      <c r="M68" s="45">
        <v>53</v>
      </c>
      <c r="N68" s="46">
        <v>7</v>
      </c>
      <c r="O68" s="47">
        <v>349</v>
      </c>
      <c r="P68" s="45">
        <v>146</v>
      </c>
      <c r="Q68" s="45">
        <v>333</v>
      </c>
      <c r="R68" s="48">
        <v>302</v>
      </c>
      <c r="S68" s="47">
        <v>107</v>
      </c>
      <c r="T68" s="48">
        <v>117</v>
      </c>
      <c r="U68" s="49">
        <v>47</v>
      </c>
      <c r="V68" s="50">
        <v>1207</v>
      </c>
      <c r="W68" s="178">
        <v>24594</v>
      </c>
      <c r="X68" s="51">
        <v>22935</v>
      </c>
      <c r="Y68" s="177">
        <v>107.23348593852191</v>
      </c>
      <c r="Z68" s="132">
        <f t="shared" si="2"/>
        <v>42</v>
      </c>
      <c r="AA68" s="133">
        <f t="shared" si="1"/>
        <v>255.31782366314738</v>
      </c>
    </row>
    <row r="69" spans="1:27" ht="21.75" customHeight="1" x14ac:dyDescent="0.15">
      <c r="A69" s="208"/>
      <c r="B69" s="202"/>
      <c r="C69" s="30" t="s">
        <v>39</v>
      </c>
      <c r="D69" s="31">
        <v>12934</v>
      </c>
      <c r="E69" s="32">
        <v>2301</v>
      </c>
      <c r="F69" s="32">
        <v>2002</v>
      </c>
      <c r="G69" s="32">
        <v>4086</v>
      </c>
      <c r="H69" s="32">
        <v>308</v>
      </c>
      <c r="I69" s="32">
        <v>338</v>
      </c>
      <c r="J69" s="32">
        <v>237</v>
      </c>
      <c r="K69" s="32">
        <v>9</v>
      </c>
      <c r="L69" s="32">
        <v>17</v>
      </c>
      <c r="M69" s="32">
        <v>53</v>
      </c>
      <c r="N69" s="33">
        <v>54</v>
      </c>
      <c r="O69" s="34">
        <v>349</v>
      </c>
      <c r="P69" s="32">
        <v>146</v>
      </c>
      <c r="Q69" s="32">
        <v>333</v>
      </c>
      <c r="R69" s="35">
        <v>309</v>
      </c>
      <c r="S69" s="34">
        <v>120</v>
      </c>
      <c r="T69" s="35">
        <v>119</v>
      </c>
      <c r="U69" s="36">
        <v>51</v>
      </c>
      <c r="V69" s="37">
        <v>1214</v>
      </c>
      <c r="W69" s="38">
        <v>24980</v>
      </c>
      <c r="X69" s="39">
        <v>25262</v>
      </c>
      <c r="Y69" s="122">
        <v>98.883698836196658</v>
      </c>
      <c r="Z69" s="109">
        <f t="shared" si="2"/>
        <v>26</v>
      </c>
      <c r="AA69" s="110">
        <f t="shared" si="1"/>
        <v>380.32191860075642</v>
      </c>
    </row>
    <row r="70" spans="1:27" ht="21.75" customHeight="1" x14ac:dyDescent="0.15">
      <c r="A70" s="208"/>
      <c r="B70" s="202" t="s">
        <v>40</v>
      </c>
      <c r="C70" s="43" t="s">
        <v>38</v>
      </c>
      <c r="D70" s="175">
        <v>58516</v>
      </c>
      <c r="E70" s="45">
        <v>55019</v>
      </c>
      <c r="F70" s="45">
        <v>89354</v>
      </c>
      <c r="G70" s="45">
        <v>22038</v>
      </c>
      <c r="H70" s="45">
        <v>8471</v>
      </c>
      <c r="I70" s="45">
        <v>11177</v>
      </c>
      <c r="J70" s="45">
        <v>6728</v>
      </c>
      <c r="K70" s="45">
        <v>104</v>
      </c>
      <c r="L70" s="45">
        <v>425</v>
      </c>
      <c r="M70" s="45">
        <v>1058</v>
      </c>
      <c r="N70" s="46">
        <v>34</v>
      </c>
      <c r="O70" s="47">
        <v>361</v>
      </c>
      <c r="P70" s="45">
        <v>173</v>
      </c>
      <c r="Q70" s="45">
        <v>48</v>
      </c>
      <c r="R70" s="48">
        <v>38</v>
      </c>
      <c r="S70" s="47">
        <v>1898</v>
      </c>
      <c r="T70" s="48">
        <v>350</v>
      </c>
      <c r="U70" s="49">
        <v>1067</v>
      </c>
      <c r="V70" s="50">
        <v>14147</v>
      </c>
      <c r="W70" s="178">
        <v>271006</v>
      </c>
      <c r="X70" s="51">
        <v>258504</v>
      </c>
      <c r="Y70" s="177">
        <v>104.83628880017331</v>
      </c>
      <c r="Z70" s="132">
        <f t="shared" si="2"/>
        <v>0</v>
      </c>
      <c r="AA70" s="133" t="e">
        <f t="shared" si="1"/>
        <v>#DIV/0!</v>
      </c>
    </row>
    <row r="71" spans="1:27" ht="21.75" customHeight="1" x14ac:dyDescent="0.15">
      <c r="A71" s="208"/>
      <c r="B71" s="202"/>
      <c r="C71" s="30" t="s">
        <v>39</v>
      </c>
      <c r="D71" s="31">
        <v>60889</v>
      </c>
      <c r="E71" s="32">
        <v>56173</v>
      </c>
      <c r="F71" s="32">
        <v>90522</v>
      </c>
      <c r="G71" s="32">
        <v>22739</v>
      </c>
      <c r="H71" s="32">
        <v>8749</v>
      </c>
      <c r="I71" s="32">
        <v>11342</v>
      </c>
      <c r="J71" s="32">
        <v>6796</v>
      </c>
      <c r="K71" s="32">
        <v>104</v>
      </c>
      <c r="L71" s="32">
        <v>436</v>
      </c>
      <c r="M71" s="32">
        <v>1073</v>
      </c>
      <c r="N71" s="33">
        <v>34</v>
      </c>
      <c r="O71" s="34">
        <v>507</v>
      </c>
      <c r="P71" s="32">
        <v>179</v>
      </c>
      <c r="Q71" s="32">
        <v>56</v>
      </c>
      <c r="R71" s="35">
        <v>39</v>
      </c>
      <c r="S71" s="34">
        <v>1955</v>
      </c>
      <c r="T71" s="35">
        <v>378</v>
      </c>
      <c r="U71" s="36">
        <v>1106</v>
      </c>
      <c r="V71" s="37">
        <v>14184</v>
      </c>
      <c r="W71" s="38">
        <v>277261</v>
      </c>
      <c r="X71" s="39">
        <v>262866</v>
      </c>
      <c r="Y71" s="122">
        <v>105.47617417239201</v>
      </c>
      <c r="Z71" s="109">
        <f t="shared" si="2"/>
        <v>0</v>
      </c>
      <c r="AA71" s="110" t="e">
        <f t="shared" si="1"/>
        <v>#DIV/0!</v>
      </c>
    </row>
    <row r="72" spans="1:27" ht="21.75" customHeight="1" x14ac:dyDescent="0.15">
      <c r="A72" s="208"/>
      <c r="B72" s="202" t="s">
        <v>41</v>
      </c>
      <c r="C72" s="43" t="s">
        <v>38</v>
      </c>
      <c r="D72" s="175">
        <v>871</v>
      </c>
      <c r="E72" s="45">
        <v>11869</v>
      </c>
      <c r="F72" s="45">
        <v>6583</v>
      </c>
      <c r="G72" s="45">
        <v>5578</v>
      </c>
      <c r="H72" s="45">
        <v>736</v>
      </c>
      <c r="I72" s="45">
        <v>1504</v>
      </c>
      <c r="J72" s="45">
        <v>1013</v>
      </c>
      <c r="K72" s="45">
        <v>0</v>
      </c>
      <c r="L72" s="45">
        <v>204</v>
      </c>
      <c r="M72" s="45">
        <v>0</v>
      </c>
      <c r="N72" s="46">
        <v>0</v>
      </c>
      <c r="O72" s="47">
        <v>15</v>
      </c>
      <c r="P72" s="45">
        <v>15</v>
      </c>
      <c r="Q72" s="45">
        <v>19</v>
      </c>
      <c r="R72" s="48">
        <v>17</v>
      </c>
      <c r="S72" s="47">
        <v>47</v>
      </c>
      <c r="T72" s="48">
        <v>42</v>
      </c>
      <c r="U72" s="49">
        <v>113</v>
      </c>
      <c r="V72" s="50">
        <v>2014</v>
      </c>
      <c r="W72" s="178">
        <v>30640</v>
      </c>
      <c r="X72" s="51">
        <v>20097</v>
      </c>
      <c r="Y72" s="177">
        <v>152.4605662536697</v>
      </c>
      <c r="Z72" s="132">
        <f t="shared" si="2"/>
        <v>0</v>
      </c>
      <c r="AA72" s="133" t="e">
        <f t="shared" si="1"/>
        <v>#DIV/0!</v>
      </c>
    </row>
    <row r="73" spans="1:27" ht="21.75" customHeight="1" x14ac:dyDescent="0.15">
      <c r="A73" s="208"/>
      <c r="B73" s="202"/>
      <c r="C73" s="30" t="s">
        <v>39</v>
      </c>
      <c r="D73" s="31">
        <v>917</v>
      </c>
      <c r="E73" s="32">
        <v>11909</v>
      </c>
      <c r="F73" s="32">
        <v>6588</v>
      </c>
      <c r="G73" s="32">
        <v>7209</v>
      </c>
      <c r="H73" s="32">
        <v>748</v>
      </c>
      <c r="I73" s="32">
        <v>1599</v>
      </c>
      <c r="J73" s="32">
        <v>1013</v>
      </c>
      <c r="K73" s="32">
        <v>0</v>
      </c>
      <c r="L73" s="32">
        <v>204</v>
      </c>
      <c r="M73" s="32">
        <v>0</v>
      </c>
      <c r="N73" s="33">
        <v>0</v>
      </c>
      <c r="O73" s="34">
        <v>15</v>
      </c>
      <c r="P73" s="32">
        <v>15</v>
      </c>
      <c r="Q73" s="32">
        <v>20</v>
      </c>
      <c r="R73" s="35">
        <v>19</v>
      </c>
      <c r="S73" s="34">
        <v>52</v>
      </c>
      <c r="T73" s="35">
        <v>44</v>
      </c>
      <c r="U73" s="36">
        <v>113</v>
      </c>
      <c r="V73" s="37">
        <v>2030</v>
      </c>
      <c r="W73" s="38">
        <v>32495</v>
      </c>
      <c r="X73" s="39">
        <v>22759</v>
      </c>
      <c r="Y73" s="122">
        <v>142.77868096137792</v>
      </c>
      <c r="Z73" s="109">
        <f t="shared" si="2"/>
        <v>6</v>
      </c>
      <c r="AA73" s="110">
        <f t="shared" si="1"/>
        <v>2379.6446826896317</v>
      </c>
    </row>
    <row r="74" spans="1:27" ht="21.75" customHeight="1" x14ac:dyDescent="0.15">
      <c r="A74" s="208"/>
      <c r="B74" s="201" t="s">
        <v>42</v>
      </c>
      <c r="C74" s="43" t="s">
        <v>38</v>
      </c>
      <c r="D74" s="175">
        <v>0</v>
      </c>
      <c r="E74" s="45">
        <v>0</v>
      </c>
      <c r="F74" s="45">
        <v>4</v>
      </c>
      <c r="G74" s="45">
        <v>3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6">
        <v>0</v>
      </c>
      <c r="O74" s="47">
        <v>0</v>
      </c>
      <c r="P74" s="45">
        <v>0</v>
      </c>
      <c r="Q74" s="45">
        <v>2</v>
      </c>
      <c r="R74" s="48">
        <v>0</v>
      </c>
      <c r="S74" s="47">
        <v>0</v>
      </c>
      <c r="T74" s="48">
        <v>0</v>
      </c>
      <c r="U74" s="49">
        <v>2</v>
      </c>
      <c r="V74" s="50">
        <v>9</v>
      </c>
      <c r="W74" s="178">
        <v>20</v>
      </c>
      <c r="X74" s="51">
        <v>0</v>
      </c>
      <c r="Y74" s="179" t="s">
        <v>53</v>
      </c>
      <c r="Z74" s="120">
        <f t="shared" si="2"/>
        <v>15</v>
      </c>
      <c r="AA74" s="121" t="e">
        <f t="shared" si="1"/>
        <v>#VALUE!</v>
      </c>
    </row>
    <row r="75" spans="1:27" ht="21.75" customHeight="1" x14ac:dyDescent="0.15">
      <c r="A75" s="208"/>
      <c r="B75" s="202"/>
      <c r="C75" s="30" t="s">
        <v>39</v>
      </c>
      <c r="D75" s="31">
        <v>0</v>
      </c>
      <c r="E75" s="32">
        <v>0</v>
      </c>
      <c r="F75" s="32">
        <v>4</v>
      </c>
      <c r="G75" s="32">
        <v>3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3">
        <v>0</v>
      </c>
      <c r="O75" s="34">
        <v>0</v>
      </c>
      <c r="P75" s="32">
        <v>0</v>
      </c>
      <c r="Q75" s="32">
        <v>2</v>
      </c>
      <c r="R75" s="35">
        <v>0</v>
      </c>
      <c r="S75" s="34">
        <v>0</v>
      </c>
      <c r="T75" s="35">
        <v>0</v>
      </c>
      <c r="U75" s="36">
        <v>2</v>
      </c>
      <c r="V75" s="37">
        <v>14</v>
      </c>
      <c r="W75" s="38">
        <v>25</v>
      </c>
      <c r="X75" s="39">
        <v>0</v>
      </c>
      <c r="Y75" s="180" t="s">
        <v>53</v>
      </c>
      <c r="Z75" s="39">
        <f t="shared" si="2"/>
        <v>225268</v>
      </c>
      <c r="AA75" s="122" t="e">
        <f t="shared" si="1"/>
        <v>#VALUE!</v>
      </c>
    </row>
    <row r="76" spans="1:27" ht="21.75" customHeight="1" x14ac:dyDescent="0.15">
      <c r="A76" s="208"/>
      <c r="B76" s="202" t="s">
        <v>44</v>
      </c>
      <c r="C76" s="43" t="s">
        <v>38</v>
      </c>
      <c r="D76" s="175">
        <v>49181</v>
      </c>
      <c r="E76" s="45">
        <v>21759</v>
      </c>
      <c r="F76" s="45">
        <v>47636</v>
      </c>
      <c r="G76" s="45">
        <v>7539</v>
      </c>
      <c r="H76" s="45">
        <v>5378</v>
      </c>
      <c r="I76" s="45">
        <v>7106</v>
      </c>
      <c r="J76" s="45">
        <v>5636</v>
      </c>
      <c r="K76" s="45">
        <v>0</v>
      </c>
      <c r="L76" s="45">
        <v>1118</v>
      </c>
      <c r="M76" s="45">
        <v>278</v>
      </c>
      <c r="N76" s="46">
        <v>264</v>
      </c>
      <c r="O76" s="47">
        <v>13</v>
      </c>
      <c r="P76" s="45">
        <v>114</v>
      </c>
      <c r="Q76" s="45">
        <v>39</v>
      </c>
      <c r="R76" s="48">
        <v>39</v>
      </c>
      <c r="S76" s="47">
        <v>828</v>
      </c>
      <c r="T76" s="48">
        <v>49</v>
      </c>
      <c r="U76" s="49">
        <v>684</v>
      </c>
      <c r="V76" s="50">
        <v>6487</v>
      </c>
      <c r="W76" s="178">
        <v>154148</v>
      </c>
      <c r="X76" s="51">
        <v>141637</v>
      </c>
      <c r="Y76" s="177">
        <v>108.83314388189527</v>
      </c>
      <c r="Z76" s="155">
        <f>Z54+Z56+Z58+Z60+Z62+Z64+Z66+Z68+Z70+Z72+Z74</f>
        <v>426127</v>
      </c>
      <c r="AA76" s="163">
        <f t="shared" si="1"/>
        <v>2.5540072298140051E-2</v>
      </c>
    </row>
    <row r="77" spans="1:27" ht="21.75" customHeight="1" thickBot="1" x14ac:dyDescent="0.2">
      <c r="A77" s="208"/>
      <c r="B77" s="202"/>
      <c r="C77" s="30" t="s">
        <v>39</v>
      </c>
      <c r="D77" s="31">
        <v>54940</v>
      </c>
      <c r="E77" s="32">
        <v>21960</v>
      </c>
      <c r="F77" s="32">
        <v>50974</v>
      </c>
      <c r="G77" s="32">
        <v>7935</v>
      </c>
      <c r="H77" s="32">
        <v>5686</v>
      </c>
      <c r="I77" s="32">
        <v>7260</v>
      </c>
      <c r="J77" s="32">
        <v>5757</v>
      </c>
      <c r="K77" s="32">
        <v>0</v>
      </c>
      <c r="L77" s="32">
        <v>1218</v>
      </c>
      <c r="M77" s="32">
        <v>329</v>
      </c>
      <c r="N77" s="33">
        <v>268</v>
      </c>
      <c r="O77" s="34">
        <v>41</v>
      </c>
      <c r="P77" s="32">
        <v>240</v>
      </c>
      <c r="Q77" s="32">
        <v>79</v>
      </c>
      <c r="R77" s="35">
        <v>51</v>
      </c>
      <c r="S77" s="34">
        <v>943</v>
      </c>
      <c r="T77" s="35">
        <v>85</v>
      </c>
      <c r="U77" s="36">
        <v>867</v>
      </c>
      <c r="V77" s="37">
        <v>6674</v>
      </c>
      <c r="W77" s="38">
        <v>165307</v>
      </c>
      <c r="X77" s="39">
        <v>150052</v>
      </c>
      <c r="Y77" s="122">
        <v>110.16647562178446</v>
      </c>
      <c r="Z77" s="173">
        <f>Z55+Z57+Z59+Z61+Z63+Z65+Z67+Z69+Z71+Z73+Z75</f>
        <v>652357</v>
      </c>
      <c r="AA77" s="174">
        <f t="shared" si="1"/>
        <v>1.6887452057965876E-2</v>
      </c>
    </row>
    <row r="78" spans="1:27" ht="21.75" customHeight="1" x14ac:dyDescent="0.15">
      <c r="A78" s="208"/>
      <c r="B78" s="202" t="s">
        <v>45</v>
      </c>
      <c r="C78" s="43" t="s">
        <v>38</v>
      </c>
      <c r="D78" s="175">
        <v>16356</v>
      </c>
      <c r="E78" s="45">
        <v>20535</v>
      </c>
      <c r="F78" s="45">
        <v>24100</v>
      </c>
      <c r="G78" s="45">
        <v>619</v>
      </c>
      <c r="H78" s="45">
        <v>3048</v>
      </c>
      <c r="I78" s="45">
        <v>5505</v>
      </c>
      <c r="J78" s="45">
        <v>3580</v>
      </c>
      <c r="K78" s="45">
        <v>0</v>
      </c>
      <c r="L78" s="45">
        <v>1425</v>
      </c>
      <c r="M78" s="45">
        <v>333</v>
      </c>
      <c r="N78" s="46">
        <v>0</v>
      </c>
      <c r="O78" s="47">
        <v>6</v>
      </c>
      <c r="P78" s="45">
        <v>1</v>
      </c>
      <c r="Q78" s="45">
        <v>5</v>
      </c>
      <c r="R78" s="48">
        <v>12</v>
      </c>
      <c r="S78" s="47">
        <v>85</v>
      </c>
      <c r="T78" s="48">
        <v>10</v>
      </c>
      <c r="U78" s="49">
        <v>25</v>
      </c>
      <c r="V78" s="50">
        <v>1723</v>
      </c>
      <c r="W78" s="178">
        <v>77368</v>
      </c>
      <c r="X78" s="51">
        <v>86152</v>
      </c>
      <c r="Y78" s="177">
        <v>89.80406723001208</v>
      </c>
    </row>
    <row r="79" spans="1:27" ht="21.75" customHeight="1" x14ac:dyDescent="0.15">
      <c r="A79" s="208"/>
      <c r="B79" s="202"/>
      <c r="C79" s="30" t="s">
        <v>39</v>
      </c>
      <c r="D79" s="31">
        <v>16709</v>
      </c>
      <c r="E79" s="32">
        <v>20912</v>
      </c>
      <c r="F79" s="32">
        <v>24112</v>
      </c>
      <c r="G79" s="32">
        <v>685</v>
      </c>
      <c r="H79" s="32">
        <v>3078</v>
      </c>
      <c r="I79" s="32">
        <v>5518</v>
      </c>
      <c r="J79" s="32">
        <v>3621</v>
      </c>
      <c r="K79" s="32">
        <v>0</v>
      </c>
      <c r="L79" s="32">
        <v>1425</v>
      </c>
      <c r="M79" s="32">
        <v>354</v>
      </c>
      <c r="N79" s="33">
        <v>0</v>
      </c>
      <c r="O79" s="34">
        <v>6</v>
      </c>
      <c r="P79" s="32">
        <v>1</v>
      </c>
      <c r="Q79" s="32">
        <v>5</v>
      </c>
      <c r="R79" s="35">
        <v>12</v>
      </c>
      <c r="S79" s="34">
        <v>102</v>
      </c>
      <c r="T79" s="35">
        <v>10</v>
      </c>
      <c r="U79" s="36">
        <v>55</v>
      </c>
      <c r="V79" s="37">
        <v>1725</v>
      </c>
      <c r="W79" s="38">
        <v>78330</v>
      </c>
      <c r="X79" s="39">
        <v>86691</v>
      </c>
      <c r="Y79" s="122">
        <v>90.355400214555146</v>
      </c>
    </row>
    <row r="80" spans="1:27" ht="21.75" customHeight="1" x14ac:dyDescent="0.15">
      <c r="A80" s="208"/>
      <c r="B80" s="202" t="s">
        <v>46</v>
      </c>
      <c r="C80" s="43" t="s">
        <v>38</v>
      </c>
      <c r="D80" s="175">
        <v>1635</v>
      </c>
      <c r="E80" s="45">
        <v>468</v>
      </c>
      <c r="F80" s="45">
        <v>392</v>
      </c>
      <c r="G80" s="45">
        <v>483</v>
      </c>
      <c r="H80" s="45">
        <v>348</v>
      </c>
      <c r="I80" s="45">
        <v>48</v>
      </c>
      <c r="J80" s="45">
        <v>34</v>
      </c>
      <c r="K80" s="45">
        <v>0</v>
      </c>
      <c r="L80" s="45">
        <v>1</v>
      </c>
      <c r="M80" s="45">
        <v>0</v>
      </c>
      <c r="N80" s="46">
        <v>0</v>
      </c>
      <c r="O80" s="47">
        <v>6</v>
      </c>
      <c r="P80" s="45">
        <v>3</v>
      </c>
      <c r="Q80" s="45">
        <v>0</v>
      </c>
      <c r="R80" s="48">
        <v>1</v>
      </c>
      <c r="S80" s="47">
        <v>27</v>
      </c>
      <c r="T80" s="48">
        <v>0</v>
      </c>
      <c r="U80" s="49">
        <v>0</v>
      </c>
      <c r="V80" s="50">
        <v>31</v>
      </c>
      <c r="W80" s="178">
        <v>3477</v>
      </c>
      <c r="X80" s="51">
        <v>2187</v>
      </c>
      <c r="Y80" s="177">
        <v>158.98491083676271</v>
      </c>
    </row>
    <row r="81" spans="1:25" ht="21.75" customHeight="1" x14ac:dyDescent="0.15">
      <c r="A81" s="208"/>
      <c r="B81" s="202"/>
      <c r="C81" s="30" t="s">
        <v>39</v>
      </c>
      <c r="D81" s="31">
        <v>1635</v>
      </c>
      <c r="E81" s="32">
        <v>468</v>
      </c>
      <c r="F81" s="32">
        <v>392</v>
      </c>
      <c r="G81" s="32">
        <v>483</v>
      </c>
      <c r="H81" s="32">
        <v>348</v>
      </c>
      <c r="I81" s="32">
        <v>48</v>
      </c>
      <c r="J81" s="32">
        <v>34</v>
      </c>
      <c r="K81" s="32">
        <v>0</v>
      </c>
      <c r="L81" s="32">
        <v>1</v>
      </c>
      <c r="M81" s="32">
        <v>0</v>
      </c>
      <c r="N81" s="33">
        <v>0</v>
      </c>
      <c r="O81" s="34">
        <v>6</v>
      </c>
      <c r="P81" s="32">
        <v>3</v>
      </c>
      <c r="Q81" s="32">
        <v>0</v>
      </c>
      <c r="R81" s="35">
        <v>1</v>
      </c>
      <c r="S81" s="34">
        <v>27</v>
      </c>
      <c r="T81" s="35">
        <v>0</v>
      </c>
      <c r="U81" s="36">
        <v>0</v>
      </c>
      <c r="V81" s="37">
        <v>31</v>
      </c>
      <c r="W81" s="38">
        <v>3477</v>
      </c>
      <c r="X81" s="39">
        <v>2187</v>
      </c>
      <c r="Y81" s="122">
        <v>158.98491083676271</v>
      </c>
    </row>
    <row r="82" spans="1:25" ht="21.75" customHeight="1" x14ac:dyDescent="0.15">
      <c r="A82" s="208"/>
      <c r="B82" s="201" t="s">
        <v>47</v>
      </c>
      <c r="C82" s="43" t="s">
        <v>38</v>
      </c>
      <c r="D82" s="175">
        <v>2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6">
        <v>0</v>
      </c>
      <c r="O82" s="47">
        <v>0</v>
      </c>
      <c r="P82" s="45">
        <v>0</v>
      </c>
      <c r="Q82" s="45">
        <v>0</v>
      </c>
      <c r="R82" s="48">
        <v>0</v>
      </c>
      <c r="S82" s="47">
        <v>0</v>
      </c>
      <c r="T82" s="48">
        <v>0</v>
      </c>
      <c r="U82" s="49">
        <v>0</v>
      </c>
      <c r="V82" s="50">
        <v>12</v>
      </c>
      <c r="W82" s="178">
        <v>14</v>
      </c>
      <c r="X82" s="51">
        <v>0</v>
      </c>
      <c r="Y82" s="179" t="s">
        <v>53</v>
      </c>
    </row>
    <row r="83" spans="1:25" ht="21.75" customHeight="1" x14ac:dyDescent="0.15">
      <c r="A83" s="208"/>
      <c r="B83" s="202"/>
      <c r="C83" s="30" t="s">
        <v>39</v>
      </c>
      <c r="D83" s="31">
        <v>2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3">
        <v>0</v>
      </c>
      <c r="O83" s="34">
        <v>0</v>
      </c>
      <c r="P83" s="32">
        <v>0</v>
      </c>
      <c r="Q83" s="32">
        <v>0</v>
      </c>
      <c r="R83" s="35">
        <v>0</v>
      </c>
      <c r="S83" s="34">
        <v>0</v>
      </c>
      <c r="T83" s="35">
        <v>0</v>
      </c>
      <c r="U83" s="36">
        <v>0</v>
      </c>
      <c r="V83" s="37">
        <v>12</v>
      </c>
      <c r="W83" s="38">
        <v>14</v>
      </c>
      <c r="X83" s="39">
        <v>0</v>
      </c>
      <c r="Y83" s="180" t="s">
        <v>53</v>
      </c>
    </row>
    <row r="84" spans="1:25" ht="21.75" customHeight="1" x14ac:dyDescent="0.15">
      <c r="A84" s="208"/>
      <c r="B84" s="201" t="s">
        <v>48</v>
      </c>
      <c r="C84" s="43" t="s">
        <v>38</v>
      </c>
      <c r="D84" s="181">
        <v>0</v>
      </c>
      <c r="E84" s="182">
        <v>0</v>
      </c>
      <c r="F84" s="182">
        <v>0</v>
      </c>
      <c r="G84" s="182">
        <v>0</v>
      </c>
      <c r="H84" s="182">
        <v>0</v>
      </c>
      <c r="I84" s="182">
        <v>0</v>
      </c>
      <c r="J84" s="182">
        <v>0</v>
      </c>
      <c r="K84" s="182">
        <v>0</v>
      </c>
      <c r="L84" s="182">
        <v>0</v>
      </c>
      <c r="M84" s="182">
        <v>0</v>
      </c>
      <c r="N84" s="183">
        <v>0</v>
      </c>
      <c r="O84" s="184">
        <v>0</v>
      </c>
      <c r="P84" s="182">
        <v>0</v>
      </c>
      <c r="Q84" s="182">
        <v>0</v>
      </c>
      <c r="R84" s="185">
        <v>0</v>
      </c>
      <c r="S84" s="184">
        <v>0</v>
      </c>
      <c r="T84" s="185">
        <v>0</v>
      </c>
      <c r="U84" s="186">
        <v>0</v>
      </c>
      <c r="V84" s="187">
        <v>0</v>
      </c>
      <c r="W84" s="178">
        <v>0</v>
      </c>
      <c r="X84" s="51">
        <v>0</v>
      </c>
      <c r="Y84" s="179" t="s">
        <v>53</v>
      </c>
    </row>
    <row r="85" spans="1:25" ht="21.75" customHeight="1" x14ac:dyDescent="0.15">
      <c r="A85" s="208"/>
      <c r="B85" s="202"/>
      <c r="C85" s="30" t="s">
        <v>39</v>
      </c>
      <c r="D85" s="188">
        <v>0</v>
      </c>
      <c r="E85" s="189">
        <v>0</v>
      </c>
      <c r="F85" s="189">
        <v>0</v>
      </c>
      <c r="G85" s="189">
        <v>0</v>
      </c>
      <c r="H85" s="189">
        <v>0</v>
      </c>
      <c r="I85" s="189">
        <v>0</v>
      </c>
      <c r="J85" s="189">
        <v>0</v>
      </c>
      <c r="K85" s="189">
        <v>0</v>
      </c>
      <c r="L85" s="189">
        <v>0</v>
      </c>
      <c r="M85" s="189">
        <v>0</v>
      </c>
      <c r="N85" s="190">
        <v>0</v>
      </c>
      <c r="O85" s="191">
        <v>0</v>
      </c>
      <c r="P85" s="189">
        <v>0</v>
      </c>
      <c r="Q85" s="189">
        <v>0</v>
      </c>
      <c r="R85" s="192">
        <v>0</v>
      </c>
      <c r="S85" s="191">
        <v>0</v>
      </c>
      <c r="T85" s="192">
        <v>0</v>
      </c>
      <c r="U85" s="193">
        <v>0</v>
      </c>
      <c r="V85" s="194">
        <v>0</v>
      </c>
      <c r="W85" s="38">
        <v>0</v>
      </c>
      <c r="X85" s="39">
        <v>0</v>
      </c>
      <c r="Y85" s="180" t="s">
        <v>53</v>
      </c>
    </row>
    <row r="86" spans="1:25" ht="21.75" customHeight="1" x14ac:dyDescent="0.15">
      <c r="A86" s="208"/>
      <c r="B86" s="202" t="s">
        <v>49</v>
      </c>
      <c r="C86" s="43" t="s">
        <v>38</v>
      </c>
      <c r="D86" s="175">
        <v>29</v>
      </c>
      <c r="E86" s="45">
        <v>0</v>
      </c>
      <c r="F86" s="45">
        <v>0</v>
      </c>
      <c r="G86" s="45">
        <v>0</v>
      </c>
      <c r="H86" s="45">
        <v>4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6">
        <v>0</v>
      </c>
      <c r="O86" s="47">
        <v>0</v>
      </c>
      <c r="P86" s="45">
        <v>0</v>
      </c>
      <c r="Q86" s="45">
        <v>4</v>
      </c>
      <c r="R86" s="48">
        <v>0</v>
      </c>
      <c r="S86" s="47">
        <v>1</v>
      </c>
      <c r="T86" s="48">
        <v>0</v>
      </c>
      <c r="U86" s="49">
        <v>6</v>
      </c>
      <c r="V86" s="50">
        <v>0</v>
      </c>
      <c r="W86" s="178">
        <v>44</v>
      </c>
      <c r="X86" s="51">
        <v>5</v>
      </c>
      <c r="Y86" s="177">
        <v>880.00000000000011</v>
      </c>
    </row>
    <row r="87" spans="1:25" ht="21.75" customHeight="1" x14ac:dyDescent="0.15">
      <c r="A87" s="208"/>
      <c r="B87" s="202"/>
      <c r="C87" s="30" t="s">
        <v>39</v>
      </c>
      <c r="D87" s="31">
        <v>29</v>
      </c>
      <c r="E87" s="32">
        <v>0</v>
      </c>
      <c r="F87" s="32">
        <v>0</v>
      </c>
      <c r="G87" s="32">
        <v>0</v>
      </c>
      <c r="H87" s="32">
        <v>4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3">
        <v>0</v>
      </c>
      <c r="O87" s="34">
        <v>0</v>
      </c>
      <c r="P87" s="32">
        <v>0</v>
      </c>
      <c r="Q87" s="32">
        <v>4</v>
      </c>
      <c r="R87" s="35">
        <v>0</v>
      </c>
      <c r="S87" s="34">
        <v>1</v>
      </c>
      <c r="T87" s="35">
        <v>0</v>
      </c>
      <c r="U87" s="36">
        <v>6</v>
      </c>
      <c r="V87" s="37">
        <v>0</v>
      </c>
      <c r="W87" s="38">
        <v>44</v>
      </c>
      <c r="X87" s="39">
        <v>8</v>
      </c>
      <c r="Y87" s="122">
        <v>550</v>
      </c>
    </row>
    <row r="88" spans="1:25" ht="21.75" customHeight="1" x14ac:dyDescent="0.15">
      <c r="A88" s="203" t="s">
        <v>50</v>
      </c>
      <c r="B88" s="204"/>
      <c r="C88" s="69" t="s">
        <v>38</v>
      </c>
      <c r="D88" s="70">
        <v>147578</v>
      </c>
      <c r="E88" s="70">
        <v>112028</v>
      </c>
      <c r="F88" s="70">
        <v>171528</v>
      </c>
      <c r="G88" s="70">
        <v>40394</v>
      </c>
      <c r="H88" s="70">
        <v>18370</v>
      </c>
      <c r="I88" s="70">
        <v>25753</v>
      </c>
      <c r="J88" s="70">
        <v>17339</v>
      </c>
      <c r="K88" s="70">
        <v>127</v>
      </c>
      <c r="L88" s="70">
        <v>3276</v>
      </c>
      <c r="M88" s="70">
        <v>1732</v>
      </c>
      <c r="N88" s="71">
        <v>305</v>
      </c>
      <c r="O88" s="72">
        <v>755</v>
      </c>
      <c r="P88" s="70">
        <v>457</v>
      </c>
      <c r="Q88" s="70">
        <v>479</v>
      </c>
      <c r="R88" s="73">
        <v>420</v>
      </c>
      <c r="S88" s="72">
        <v>3004</v>
      </c>
      <c r="T88" s="73">
        <v>595</v>
      </c>
      <c r="U88" s="74">
        <v>1964</v>
      </c>
      <c r="V88" s="71">
        <v>26818</v>
      </c>
      <c r="W88" s="75">
        <v>572922</v>
      </c>
      <c r="X88" s="70">
        <v>536055</v>
      </c>
      <c r="Y88" s="195">
        <v>106.87746593166747</v>
      </c>
    </row>
    <row r="89" spans="1:25" ht="21.75" customHeight="1" thickBot="1" x14ac:dyDescent="0.2">
      <c r="A89" s="205"/>
      <c r="B89" s="206"/>
      <c r="C89" s="79" t="s">
        <v>39</v>
      </c>
      <c r="D89" s="80">
        <v>156337</v>
      </c>
      <c r="E89" s="80">
        <v>113852</v>
      </c>
      <c r="F89" s="80">
        <v>176122</v>
      </c>
      <c r="G89" s="80">
        <v>43239</v>
      </c>
      <c r="H89" s="80">
        <v>19053</v>
      </c>
      <c r="I89" s="80">
        <v>26222</v>
      </c>
      <c r="J89" s="80">
        <v>17628</v>
      </c>
      <c r="K89" s="80">
        <v>132</v>
      </c>
      <c r="L89" s="80">
        <v>3414</v>
      </c>
      <c r="M89" s="80">
        <v>1825</v>
      </c>
      <c r="N89" s="81">
        <v>356</v>
      </c>
      <c r="O89" s="82">
        <v>932</v>
      </c>
      <c r="P89" s="80">
        <v>591</v>
      </c>
      <c r="Q89" s="80">
        <v>593</v>
      </c>
      <c r="R89" s="83">
        <v>444</v>
      </c>
      <c r="S89" s="82">
        <v>3216</v>
      </c>
      <c r="T89" s="83">
        <v>675</v>
      </c>
      <c r="U89" s="84">
        <v>2224</v>
      </c>
      <c r="V89" s="81">
        <v>27076</v>
      </c>
      <c r="W89" s="85">
        <v>593931</v>
      </c>
      <c r="X89" s="80">
        <v>555112</v>
      </c>
      <c r="Y89" s="196">
        <v>106.99300321376587</v>
      </c>
    </row>
    <row r="90" spans="1:25" ht="21.75" customHeight="1" x14ac:dyDescent="0.15">
      <c r="A90" s="207" t="s">
        <v>52</v>
      </c>
      <c r="B90" s="209" t="s">
        <v>34</v>
      </c>
      <c r="C90" s="17" t="s">
        <v>35</v>
      </c>
      <c r="D90" s="197">
        <v>11788</v>
      </c>
      <c r="E90" s="197">
        <v>198</v>
      </c>
      <c r="F90" s="197">
        <v>2655</v>
      </c>
      <c r="G90" s="197">
        <v>387</v>
      </c>
      <c r="H90" s="197">
        <v>149</v>
      </c>
      <c r="I90" s="197">
        <v>137</v>
      </c>
      <c r="J90" s="197">
        <v>175</v>
      </c>
      <c r="K90" s="197">
        <v>21</v>
      </c>
      <c r="L90" s="197">
        <v>91</v>
      </c>
      <c r="M90" s="197">
        <v>26</v>
      </c>
      <c r="N90" s="24">
        <v>0</v>
      </c>
      <c r="O90" s="21">
        <v>11</v>
      </c>
      <c r="P90" s="19">
        <v>34</v>
      </c>
      <c r="Q90" s="19">
        <v>85</v>
      </c>
      <c r="R90" s="22">
        <v>18</v>
      </c>
      <c r="S90" s="21">
        <v>30</v>
      </c>
      <c r="T90" s="22">
        <v>34</v>
      </c>
      <c r="U90" s="23">
        <v>28</v>
      </c>
      <c r="V90" s="24">
        <v>1823</v>
      </c>
      <c r="W90" s="25">
        <v>17690</v>
      </c>
      <c r="X90" s="176">
        <v>6768</v>
      </c>
      <c r="Y90" s="177">
        <v>261.37706855791964</v>
      </c>
    </row>
    <row r="91" spans="1:25" ht="21.75" customHeight="1" x14ac:dyDescent="0.15">
      <c r="A91" s="208"/>
      <c r="B91" s="202"/>
      <c r="C91" s="30" t="s">
        <v>36</v>
      </c>
      <c r="D91" s="31">
        <v>12089</v>
      </c>
      <c r="E91" s="32">
        <v>345</v>
      </c>
      <c r="F91" s="32">
        <v>2689</v>
      </c>
      <c r="G91" s="32">
        <v>423</v>
      </c>
      <c r="H91" s="32">
        <v>181</v>
      </c>
      <c r="I91" s="32">
        <v>171</v>
      </c>
      <c r="J91" s="32">
        <v>191</v>
      </c>
      <c r="K91" s="33">
        <v>26</v>
      </c>
      <c r="L91" s="33">
        <v>116</v>
      </c>
      <c r="M91" s="33">
        <v>35</v>
      </c>
      <c r="N91" s="33">
        <v>0</v>
      </c>
      <c r="O91" s="34">
        <v>64</v>
      </c>
      <c r="P91" s="32">
        <v>57</v>
      </c>
      <c r="Q91" s="32">
        <v>236</v>
      </c>
      <c r="R91" s="35">
        <v>56</v>
      </c>
      <c r="S91" s="34">
        <v>43</v>
      </c>
      <c r="T91" s="35">
        <v>50</v>
      </c>
      <c r="U91" s="36">
        <v>36</v>
      </c>
      <c r="V91" s="37">
        <v>1935</v>
      </c>
      <c r="W91" s="38">
        <v>18743</v>
      </c>
      <c r="X91" s="39">
        <v>8854</v>
      </c>
      <c r="Y91" s="122">
        <v>211.68963180483397</v>
      </c>
    </row>
    <row r="92" spans="1:25" ht="21.75" customHeight="1" x14ac:dyDescent="0.15">
      <c r="A92" s="208"/>
      <c r="B92" s="202" t="s">
        <v>37</v>
      </c>
      <c r="C92" s="43" t="s">
        <v>38</v>
      </c>
      <c r="D92" s="198">
        <v>17826</v>
      </c>
      <c r="E92" s="45">
        <v>5304</v>
      </c>
      <c r="F92" s="45">
        <v>3181</v>
      </c>
      <c r="G92" s="45">
        <v>6612</v>
      </c>
      <c r="H92" s="45">
        <v>573</v>
      </c>
      <c r="I92" s="45">
        <v>597</v>
      </c>
      <c r="J92" s="45">
        <v>467</v>
      </c>
      <c r="K92" s="46">
        <v>31</v>
      </c>
      <c r="L92" s="46">
        <v>16</v>
      </c>
      <c r="M92" s="46">
        <v>118</v>
      </c>
      <c r="N92" s="46">
        <v>17</v>
      </c>
      <c r="O92" s="47">
        <v>375</v>
      </c>
      <c r="P92" s="45">
        <v>191</v>
      </c>
      <c r="Q92" s="45">
        <v>347</v>
      </c>
      <c r="R92" s="48">
        <v>356</v>
      </c>
      <c r="S92" s="47">
        <v>222</v>
      </c>
      <c r="T92" s="48">
        <v>137</v>
      </c>
      <c r="U92" s="49">
        <v>78</v>
      </c>
      <c r="V92" s="50">
        <v>2021</v>
      </c>
      <c r="W92" s="178">
        <v>38469</v>
      </c>
      <c r="X92" s="51">
        <v>35321</v>
      </c>
      <c r="Y92" s="199">
        <v>108.91254494493361</v>
      </c>
    </row>
    <row r="93" spans="1:25" ht="21.75" customHeight="1" x14ac:dyDescent="0.15">
      <c r="A93" s="208"/>
      <c r="B93" s="202"/>
      <c r="C93" s="30" t="s">
        <v>39</v>
      </c>
      <c r="D93" s="31">
        <v>17991</v>
      </c>
      <c r="E93" s="32">
        <v>5347</v>
      </c>
      <c r="F93" s="32">
        <v>3283</v>
      </c>
      <c r="G93" s="32">
        <v>6668</v>
      </c>
      <c r="H93" s="32">
        <v>605</v>
      </c>
      <c r="I93" s="32">
        <v>620</v>
      </c>
      <c r="J93" s="32">
        <v>515</v>
      </c>
      <c r="K93" s="33">
        <v>31</v>
      </c>
      <c r="L93" s="33">
        <v>18</v>
      </c>
      <c r="M93" s="33">
        <v>118</v>
      </c>
      <c r="N93" s="33">
        <v>84</v>
      </c>
      <c r="O93" s="34">
        <v>375</v>
      </c>
      <c r="P93" s="32">
        <v>191</v>
      </c>
      <c r="Q93" s="32">
        <v>347</v>
      </c>
      <c r="R93" s="35">
        <v>363</v>
      </c>
      <c r="S93" s="34">
        <v>235</v>
      </c>
      <c r="T93" s="35">
        <v>141</v>
      </c>
      <c r="U93" s="36">
        <v>82</v>
      </c>
      <c r="V93" s="37">
        <v>2042</v>
      </c>
      <c r="W93" s="38">
        <v>39056</v>
      </c>
      <c r="X93" s="39">
        <v>37994</v>
      </c>
      <c r="Y93" s="122">
        <v>102.79517818602937</v>
      </c>
    </row>
    <row r="94" spans="1:25" ht="21.75" customHeight="1" x14ac:dyDescent="0.15">
      <c r="A94" s="208"/>
      <c r="B94" s="202" t="s">
        <v>40</v>
      </c>
      <c r="C94" s="43" t="s">
        <v>38</v>
      </c>
      <c r="D94" s="198">
        <v>83088</v>
      </c>
      <c r="E94" s="45">
        <v>96701</v>
      </c>
      <c r="F94" s="45">
        <v>172529</v>
      </c>
      <c r="G94" s="45">
        <v>39776</v>
      </c>
      <c r="H94" s="45">
        <v>14382</v>
      </c>
      <c r="I94" s="45">
        <v>19628</v>
      </c>
      <c r="J94" s="45">
        <v>12085</v>
      </c>
      <c r="K94" s="46">
        <v>183</v>
      </c>
      <c r="L94" s="46">
        <v>702</v>
      </c>
      <c r="M94" s="46">
        <v>1687</v>
      </c>
      <c r="N94" s="46">
        <v>36</v>
      </c>
      <c r="O94" s="47">
        <v>735</v>
      </c>
      <c r="P94" s="45">
        <v>337</v>
      </c>
      <c r="Q94" s="45">
        <v>180</v>
      </c>
      <c r="R94" s="48">
        <v>178</v>
      </c>
      <c r="S94" s="47">
        <v>4273</v>
      </c>
      <c r="T94" s="48">
        <v>672</v>
      </c>
      <c r="U94" s="49">
        <v>1772</v>
      </c>
      <c r="V94" s="50">
        <v>21164</v>
      </c>
      <c r="W94" s="178">
        <v>470108</v>
      </c>
      <c r="X94" s="51">
        <v>461688</v>
      </c>
      <c r="Y94" s="199">
        <v>101.82374244078251</v>
      </c>
    </row>
    <row r="95" spans="1:25" ht="21.75" customHeight="1" x14ac:dyDescent="0.15">
      <c r="A95" s="208"/>
      <c r="B95" s="202"/>
      <c r="C95" s="30" t="s">
        <v>39</v>
      </c>
      <c r="D95" s="31">
        <v>86227</v>
      </c>
      <c r="E95" s="32">
        <v>98717</v>
      </c>
      <c r="F95" s="32">
        <v>174524</v>
      </c>
      <c r="G95" s="32">
        <v>40899</v>
      </c>
      <c r="H95" s="32">
        <v>14809</v>
      </c>
      <c r="I95" s="32">
        <v>19883</v>
      </c>
      <c r="J95" s="32">
        <v>12230</v>
      </c>
      <c r="K95" s="33">
        <v>183</v>
      </c>
      <c r="L95" s="33">
        <v>713</v>
      </c>
      <c r="M95" s="33">
        <v>1702</v>
      </c>
      <c r="N95" s="33">
        <v>36</v>
      </c>
      <c r="O95" s="34">
        <v>907</v>
      </c>
      <c r="P95" s="32">
        <v>351</v>
      </c>
      <c r="Q95" s="32">
        <v>196</v>
      </c>
      <c r="R95" s="35">
        <v>203</v>
      </c>
      <c r="S95" s="34">
        <v>4389</v>
      </c>
      <c r="T95" s="35">
        <v>708</v>
      </c>
      <c r="U95" s="36">
        <v>1865</v>
      </c>
      <c r="V95" s="37">
        <v>21314</v>
      </c>
      <c r="W95" s="38">
        <v>479856</v>
      </c>
      <c r="X95" s="39">
        <v>470502</v>
      </c>
      <c r="Y95" s="122">
        <v>101.9880893173674</v>
      </c>
    </row>
    <row r="96" spans="1:25" ht="21.75" customHeight="1" x14ac:dyDescent="0.15">
      <c r="A96" s="208"/>
      <c r="B96" s="202" t="s">
        <v>41</v>
      </c>
      <c r="C96" s="43" t="s">
        <v>38</v>
      </c>
      <c r="D96" s="198">
        <v>1578</v>
      </c>
      <c r="E96" s="45">
        <v>16363</v>
      </c>
      <c r="F96" s="45">
        <v>8803</v>
      </c>
      <c r="G96" s="45">
        <v>8251</v>
      </c>
      <c r="H96" s="45">
        <v>1159</v>
      </c>
      <c r="I96" s="45">
        <v>2385</v>
      </c>
      <c r="J96" s="45">
        <v>1425</v>
      </c>
      <c r="K96" s="46">
        <v>3</v>
      </c>
      <c r="L96" s="46">
        <v>393</v>
      </c>
      <c r="M96" s="46">
        <v>0</v>
      </c>
      <c r="N96" s="46">
        <v>0</v>
      </c>
      <c r="O96" s="47">
        <v>15</v>
      </c>
      <c r="P96" s="45">
        <v>18</v>
      </c>
      <c r="Q96" s="45">
        <v>31</v>
      </c>
      <c r="R96" s="48">
        <v>20</v>
      </c>
      <c r="S96" s="47">
        <v>50</v>
      </c>
      <c r="T96" s="48">
        <v>45</v>
      </c>
      <c r="U96" s="49">
        <v>120</v>
      </c>
      <c r="V96" s="50">
        <v>2027</v>
      </c>
      <c r="W96" s="178">
        <v>42686</v>
      </c>
      <c r="X96" s="51">
        <v>30694</v>
      </c>
      <c r="Y96" s="199">
        <v>139.06952498859712</v>
      </c>
    </row>
    <row r="97" spans="1:25" ht="21.75" customHeight="1" x14ac:dyDescent="0.15">
      <c r="A97" s="208"/>
      <c r="B97" s="202"/>
      <c r="C97" s="30" t="s">
        <v>39</v>
      </c>
      <c r="D97" s="31">
        <v>1658</v>
      </c>
      <c r="E97" s="32">
        <v>16409</v>
      </c>
      <c r="F97" s="32">
        <v>8915</v>
      </c>
      <c r="G97" s="32">
        <v>11496</v>
      </c>
      <c r="H97" s="32">
        <v>1183</v>
      </c>
      <c r="I97" s="32">
        <v>2484</v>
      </c>
      <c r="J97" s="32">
        <v>1427</v>
      </c>
      <c r="K97" s="33">
        <v>3</v>
      </c>
      <c r="L97" s="33">
        <v>393</v>
      </c>
      <c r="M97" s="33">
        <v>0</v>
      </c>
      <c r="N97" s="33">
        <v>0</v>
      </c>
      <c r="O97" s="34">
        <v>15</v>
      </c>
      <c r="P97" s="32">
        <v>37</v>
      </c>
      <c r="Q97" s="32">
        <v>34</v>
      </c>
      <c r="R97" s="35">
        <v>24</v>
      </c>
      <c r="S97" s="34">
        <v>55</v>
      </c>
      <c r="T97" s="35">
        <v>48</v>
      </c>
      <c r="U97" s="36">
        <v>126</v>
      </c>
      <c r="V97" s="37">
        <v>2050</v>
      </c>
      <c r="W97" s="38">
        <v>46357</v>
      </c>
      <c r="X97" s="39">
        <v>35372</v>
      </c>
      <c r="Y97" s="122">
        <v>131.05563722718534</v>
      </c>
    </row>
    <row r="98" spans="1:25" ht="21.75" customHeight="1" x14ac:dyDescent="0.15">
      <c r="A98" s="208"/>
      <c r="B98" s="201" t="s">
        <v>42</v>
      </c>
      <c r="C98" s="43" t="s">
        <v>38</v>
      </c>
      <c r="D98" s="198">
        <v>7</v>
      </c>
      <c r="E98" s="45">
        <v>2</v>
      </c>
      <c r="F98" s="45">
        <v>9</v>
      </c>
      <c r="G98" s="45">
        <v>6</v>
      </c>
      <c r="H98" s="45">
        <v>6</v>
      </c>
      <c r="I98" s="45">
        <v>0</v>
      </c>
      <c r="J98" s="45">
        <v>11</v>
      </c>
      <c r="K98" s="46">
        <v>0</v>
      </c>
      <c r="L98" s="46">
        <v>0</v>
      </c>
      <c r="M98" s="46">
        <v>0</v>
      </c>
      <c r="N98" s="46">
        <v>0</v>
      </c>
      <c r="O98" s="47">
        <v>0</v>
      </c>
      <c r="P98" s="45">
        <v>1</v>
      </c>
      <c r="Q98" s="45">
        <v>2</v>
      </c>
      <c r="R98" s="48">
        <v>0</v>
      </c>
      <c r="S98" s="47">
        <v>6</v>
      </c>
      <c r="T98" s="48">
        <v>3</v>
      </c>
      <c r="U98" s="49">
        <v>2</v>
      </c>
      <c r="V98" s="50">
        <v>13</v>
      </c>
      <c r="W98" s="178">
        <v>68</v>
      </c>
      <c r="X98" s="51">
        <v>24</v>
      </c>
      <c r="Y98" s="199">
        <v>283.33333333333337</v>
      </c>
    </row>
    <row r="99" spans="1:25" ht="21.75" customHeight="1" x14ac:dyDescent="0.15">
      <c r="A99" s="208"/>
      <c r="B99" s="202"/>
      <c r="C99" s="30" t="s">
        <v>39</v>
      </c>
      <c r="D99" s="31">
        <v>13</v>
      </c>
      <c r="E99" s="32">
        <v>2</v>
      </c>
      <c r="F99" s="32">
        <v>9</v>
      </c>
      <c r="G99" s="32">
        <v>12</v>
      </c>
      <c r="H99" s="32">
        <v>6</v>
      </c>
      <c r="I99" s="32">
        <v>0</v>
      </c>
      <c r="J99" s="32">
        <v>11</v>
      </c>
      <c r="K99" s="33">
        <v>0</v>
      </c>
      <c r="L99" s="33">
        <v>0</v>
      </c>
      <c r="M99" s="33">
        <v>0</v>
      </c>
      <c r="N99" s="33">
        <v>0</v>
      </c>
      <c r="O99" s="34">
        <v>0</v>
      </c>
      <c r="P99" s="32">
        <v>1</v>
      </c>
      <c r="Q99" s="32">
        <v>2</v>
      </c>
      <c r="R99" s="35">
        <v>0</v>
      </c>
      <c r="S99" s="34">
        <v>6</v>
      </c>
      <c r="T99" s="35">
        <v>6</v>
      </c>
      <c r="U99" s="36">
        <v>2</v>
      </c>
      <c r="V99" s="37">
        <v>26</v>
      </c>
      <c r="W99" s="38">
        <v>96</v>
      </c>
      <c r="X99" s="39">
        <v>24</v>
      </c>
      <c r="Y99" s="122">
        <v>400</v>
      </c>
    </row>
    <row r="100" spans="1:25" ht="21.75" customHeight="1" x14ac:dyDescent="0.15">
      <c r="A100" s="208"/>
      <c r="B100" s="202" t="s">
        <v>44</v>
      </c>
      <c r="C100" s="43" t="s">
        <v>38</v>
      </c>
      <c r="D100" s="198">
        <v>75654</v>
      </c>
      <c r="E100" s="45">
        <v>34810</v>
      </c>
      <c r="F100" s="45">
        <v>88907</v>
      </c>
      <c r="G100" s="45">
        <v>15371</v>
      </c>
      <c r="H100" s="45">
        <v>10234</v>
      </c>
      <c r="I100" s="45">
        <v>12264</v>
      </c>
      <c r="J100" s="45">
        <v>11755</v>
      </c>
      <c r="K100" s="46">
        <v>0</v>
      </c>
      <c r="L100" s="46">
        <v>2254</v>
      </c>
      <c r="M100" s="46">
        <v>683</v>
      </c>
      <c r="N100" s="46">
        <v>558</v>
      </c>
      <c r="O100" s="47">
        <v>23</v>
      </c>
      <c r="P100" s="45">
        <v>248</v>
      </c>
      <c r="Q100" s="45">
        <v>174</v>
      </c>
      <c r="R100" s="48">
        <v>123</v>
      </c>
      <c r="S100" s="47">
        <v>1786</v>
      </c>
      <c r="T100" s="48">
        <v>194</v>
      </c>
      <c r="U100" s="49">
        <v>1011</v>
      </c>
      <c r="V100" s="50">
        <v>10057</v>
      </c>
      <c r="W100" s="178">
        <v>266106</v>
      </c>
      <c r="X100" s="51">
        <v>247848</v>
      </c>
      <c r="Y100" s="199">
        <v>107.36661179432556</v>
      </c>
    </row>
    <row r="101" spans="1:25" ht="21.75" customHeight="1" x14ac:dyDescent="0.15">
      <c r="A101" s="208"/>
      <c r="B101" s="202"/>
      <c r="C101" s="30" t="s">
        <v>39</v>
      </c>
      <c r="D101" s="31">
        <v>83412</v>
      </c>
      <c r="E101" s="32">
        <v>35199</v>
      </c>
      <c r="F101" s="32">
        <v>92869</v>
      </c>
      <c r="G101" s="32">
        <v>16190</v>
      </c>
      <c r="H101" s="32">
        <v>10878</v>
      </c>
      <c r="I101" s="32">
        <v>12602</v>
      </c>
      <c r="J101" s="32">
        <v>12036</v>
      </c>
      <c r="K101" s="33">
        <v>0</v>
      </c>
      <c r="L101" s="33">
        <v>2416</v>
      </c>
      <c r="M101" s="33">
        <v>756</v>
      </c>
      <c r="N101" s="33">
        <v>567</v>
      </c>
      <c r="O101" s="34">
        <v>56</v>
      </c>
      <c r="P101" s="32">
        <v>437</v>
      </c>
      <c r="Q101" s="32">
        <v>259</v>
      </c>
      <c r="R101" s="35">
        <v>162</v>
      </c>
      <c r="S101" s="34">
        <v>2050</v>
      </c>
      <c r="T101" s="35">
        <v>252</v>
      </c>
      <c r="U101" s="36">
        <v>1264</v>
      </c>
      <c r="V101" s="37">
        <v>10417</v>
      </c>
      <c r="W101" s="38">
        <v>281822</v>
      </c>
      <c r="X101" s="39">
        <v>261234</v>
      </c>
      <c r="Y101" s="122">
        <v>107.88105683027479</v>
      </c>
    </row>
    <row r="102" spans="1:25" ht="21.75" customHeight="1" x14ac:dyDescent="0.15">
      <c r="A102" s="208"/>
      <c r="B102" s="202" t="s">
        <v>45</v>
      </c>
      <c r="C102" s="43" t="s">
        <v>38</v>
      </c>
      <c r="D102" s="198">
        <v>27761</v>
      </c>
      <c r="E102" s="45">
        <v>35166</v>
      </c>
      <c r="F102" s="45">
        <v>44548</v>
      </c>
      <c r="G102" s="45">
        <v>1455</v>
      </c>
      <c r="H102" s="45">
        <v>4962</v>
      </c>
      <c r="I102" s="45">
        <v>8385</v>
      </c>
      <c r="J102" s="45">
        <v>5882</v>
      </c>
      <c r="K102" s="46">
        <v>0</v>
      </c>
      <c r="L102" s="46">
        <v>2273</v>
      </c>
      <c r="M102" s="46">
        <v>540</v>
      </c>
      <c r="N102" s="46">
        <v>94</v>
      </c>
      <c r="O102" s="47">
        <v>6</v>
      </c>
      <c r="P102" s="45">
        <v>1</v>
      </c>
      <c r="Q102" s="45">
        <v>5</v>
      </c>
      <c r="R102" s="48">
        <v>30</v>
      </c>
      <c r="S102" s="47">
        <v>238</v>
      </c>
      <c r="T102" s="48">
        <v>23</v>
      </c>
      <c r="U102" s="49">
        <v>25</v>
      </c>
      <c r="V102" s="50">
        <v>4872</v>
      </c>
      <c r="W102" s="178">
        <v>136266</v>
      </c>
      <c r="X102" s="51">
        <v>155606</v>
      </c>
      <c r="Y102" s="199">
        <v>87.571173348071412</v>
      </c>
    </row>
    <row r="103" spans="1:25" ht="21.75" customHeight="1" x14ac:dyDescent="0.15">
      <c r="A103" s="208"/>
      <c r="B103" s="202"/>
      <c r="C103" s="30" t="s">
        <v>39</v>
      </c>
      <c r="D103" s="31">
        <v>28430</v>
      </c>
      <c r="E103" s="32">
        <v>35876</v>
      </c>
      <c r="F103" s="32">
        <v>44560</v>
      </c>
      <c r="G103" s="32">
        <v>1521</v>
      </c>
      <c r="H103" s="32">
        <v>4992</v>
      </c>
      <c r="I103" s="32">
        <v>8398</v>
      </c>
      <c r="J103" s="32">
        <v>5923</v>
      </c>
      <c r="K103" s="33">
        <v>0</v>
      </c>
      <c r="L103" s="33">
        <v>2273</v>
      </c>
      <c r="M103" s="33">
        <v>561</v>
      </c>
      <c r="N103" s="33">
        <v>94</v>
      </c>
      <c r="O103" s="34">
        <v>6</v>
      </c>
      <c r="P103" s="32">
        <v>1</v>
      </c>
      <c r="Q103" s="32">
        <v>5</v>
      </c>
      <c r="R103" s="35">
        <v>30</v>
      </c>
      <c r="S103" s="34">
        <v>255</v>
      </c>
      <c r="T103" s="35">
        <v>23</v>
      </c>
      <c r="U103" s="36">
        <v>55</v>
      </c>
      <c r="V103" s="37">
        <v>4874</v>
      </c>
      <c r="W103" s="38">
        <v>137877</v>
      </c>
      <c r="X103" s="39">
        <v>157494</v>
      </c>
      <c r="Y103" s="122">
        <v>87.54428740142481</v>
      </c>
    </row>
    <row r="104" spans="1:25" ht="21.75" customHeight="1" x14ac:dyDescent="0.15">
      <c r="A104" s="208"/>
      <c r="B104" s="202" t="s">
        <v>46</v>
      </c>
      <c r="C104" s="43" t="s">
        <v>38</v>
      </c>
      <c r="D104" s="198">
        <v>2483</v>
      </c>
      <c r="E104" s="45">
        <v>666</v>
      </c>
      <c r="F104" s="45">
        <v>659</v>
      </c>
      <c r="G104" s="45">
        <v>751</v>
      </c>
      <c r="H104" s="45">
        <v>514</v>
      </c>
      <c r="I104" s="45">
        <v>127</v>
      </c>
      <c r="J104" s="45">
        <v>161</v>
      </c>
      <c r="K104" s="46">
        <v>3</v>
      </c>
      <c r="L104" s="46">
        <v>1</v>
      </c>
      <c r="M104" s="46">
        <v>0</v>
      </c>
      <c r="N104" s="46">
        <v>0</v>
      </c>
      <c r="O104" s="47">
        <v>6</v>
      </c>
      <c r="P104" s="45">
        <v>5</v>
      </c>
      <c r="Q104" s="45">
        <v>6</v>
      </c>
      <c r="R104" s="48">
        <v>7</v>
      </c>
      <c r="S104" s="47">
        <v>125</v>
      </c>
      <c r="T104" s="48">
        <v>0</v>
      </c>
      <c r="U104" s="49">
        <v>7</v>
      </c>
      <c r="V104" s="50">
        <v>90</v>
      </c>
      <c r="W104" s="178">
        <v>5611</v>
      </c>
      <c r="X104" s="51">
        <v>2836</v>
      </c>
      <c r="Y104" s="177">
        <v>197.8490832157969</v>
      </c>
    </row>
    <row r="105" spans="1:25" ht="21.75" customHeight="1" x14ac:dyDescent="0.15">
      <c r="A105" s="208"/>
      <c r="B105" s="202"/>
      <c r="C105" s="30" t="s">
        <v>39</v>
      </c>
      <c r="D105" s="31">
        <v>2483</v>
      </c>
      <c r="E105" s="32">
        <v>666</v>
      </c>
      <c r="F105" s="32">
        <v>659</v>
      </c>
      <c r="G105" s="32">
        <v>751</v>
      </c>
      <c r="H105" s="32">
        <v>514</v>
      </c>
      <c r="I105" s="32">
        <v>127</v>
      </c>
      <c r="J105" s="32">
        <v>161</v>
      </c>
      <c r="K105" s="33">
        <v>3</v>
      </c>
      <c r="L105" s="33">
        <v>1</v>
      </c>
      <c r="M105" s="33">
        <v>0</v>
      </c>
      <c r="N105" s="33">
        <v>0</v>
      </c>
      <c r="O105" s="34">
        <v>6</v>
      </c>
      <c r="P105" s="32">
        <v>5</v>
      </c>
      <c r="Q105" s="32">
        <v>6</v>
      </c>
      <c r="R105" s="35">
        <v>7</v>
      </c>
      <c r="S105" s="34">
        <v>125</v>
      </c>
      <c r="T105" s="35">
        <v>0</v>
      </c>
      <c r="U105" s="36">
        <v>7</v>
      </c>
      <c r="V105" s="37">
        <v>90</v>
      </c>
      <c r="W105" s="38">
        <v>5611</v>
      </c>
      <c r="X105" s="39">
        <v>2836</v>
      </c>
      <c r="Y105" s="122">
        <v>197.8490832157969</v>
      </c>
    </row>
    <row r="106" spans="1:25" ht="21.75" customHeight="1" x14ac:dyDescent="0.15">
      <c r="A106" s="208"/>
      <c r="B106" s="201" t="s">
        <v>47</v>
      </c>
      <c r="C106" s="43" t="s">
        <v>38</v>
      </c>
      <c r="D106" s="198">
        <v>13</v>
      </c>
      <c r="E106" s="45">
        <v>0</v>
      </c>
      <c r="F106" s="45">
        <v>10</v>
      </c>
      <c r="G106" s="45">
        <v>0</v>
      </c>
      <c r="H106" s="45">
        <v>0</v>
      </c>
      <c r="I106" s="45">
        <v>0</v>
      </c>
      <c r="J106" s="45">
        <v>0</v>
      </c>
      <c r="K106" s="46">
        <v>0</v>
      </c>
      <c r="L106" s="46">
        <v>0</v>
      </c>
      <c r="M106" s="46">
        <v>0</v>
      </c>
      <c r="N106" s="46">
        <v>0</v>
      </c>
      <c r="O106" s="47">
        <v>0</v>
      </c>
      <c r="P106" s="45">
        <v>0</v>
      </c>
      <c r="Q106" s="45">
        <v>0</v>
      </c>
      <c r="R106" s="48">
        <v>0</v>
      </c>
      <c r="S106" s="47">
        <v>1</v>
      </c>
      <c r="T106" s="48">
        <v>0</v>
      </c>
      <c r="U106" s="49">
        <v>0</v>
      </c>
      <c r="V106" s="50">
        <v>12</v>
      </c>
      <c r="W106" s="178">
        <v>36</v>
      </c>
      <c r="X106" s="51">
        <v>0</v>
      </c>
      <c r="Y106" s="179" t="s">
        <v>53</v>
      </c>
    </row>
    <row r="107" spans="1:25" ht="21.75" customHeight="1" x14ac:dyDescent="0.15">
      <c r="A107" s="208"/>
      <c r="B107" s="202"/>
      <c r="C107" s="30" t="s">
        <v>39</v>
      </c>
      <c r="D107" s="31">
        <v>13</v>
      </c>
      <c r="E107" s="32">
        <v>0</v>
      </c>
      <c r="F107" s="32">
        <v>10</v>
      </c>
      <c r="G107" s="32">
        <v>0</v>
      </c>
      <c r="H107" s="32">
        <v>0</v>
      </c>
      <c r="I107" s="32">
        <v>0</v>
      </c>
      <c r="J107" s="32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v>0</v>
      </c>
      <c r="P107" s="32">
        <v>0</v>
      </c>
      <c r="Q107" s="32">
        <v>0</v>
      </c>
      <c r="R107" s="35">
        <v>0</v>
      </c>
      <c r="S107" s="34">
        <v>1</v>
      </c>
      <c r="T107" s="35">
        <v>0</v>
      </c>
      <c r="U107" s="36">
        <v>0</v>
      </c>
      <c r="V107" s="37">
        <v>12</v>
      </c>
      <c r="W107" s="38">
        <v>36</v>
      </c>
      <c r="X107" s="39">
        <v>0</v>
      </c>
      <c r="Y107" s="180" t="s">
        <v>53</v>
      </c>
    </row>
    <row r="108" spans="1:25" ht="21.75" customHeight="1" x14ac:dyDescent="0.15">
      <c r="A108" s="208"/>
      <c r="B108" s="201" t="s">
        <v>48</v>
      </c>
      <c r="C108" s="43" t="s">
        <v>38</v>
      </c>
      <c r="D108" s="198">
        <v>0</v>
      </c>
      <c r="E108" s="45">
        <v>0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6">
        <v>0</v>
      </c>
      <c r="L108" s="46">
        <v>0</v>
      </c>
      <c r="M108" s="46">
        <v>0</v>
      </c>
      <c r="N108" s="46">
        <v>0</v>
      </c>
      <c r="O108" s="47">
        <v>0</v>
      </c>
      <c r="P108" s="45">
        <v>0</v>
      </c>
      <c r="Q108" s="45">
        <v>0</v>
      </c>
      <c r="R108" s="48">
        <v>0</v>
      </c>
      <c r="S108" s="47">
        <v>0</v>
      </c>
      <c r="T108" s="48">
        <v>0</v>
      </c>
      <c r="U108" s="49">
        <v>0</v>
      </c>
      <c r="V108" s="50">
        <v>0</v>
      </c>
      <c r="W108" s="178">
        <v>0</v>
      </c>
      <c r="X108" s="51">
        <v>0</v>
      </c>
      <c r="Y108" s="179" t="s">
        <v>53</v>
      </c>
    </row>
    <row r="109" spans="1:25" ht="21.75" customHeight="1" x14ac:dyDescent="0.15">
      <c r="A109" s="208"/>
      <c r="B109" s="202"/>
      <c r="C109" s="30" t="s">
        <v>39</v>
      </c>
      <c r="D109" s="31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3">
        <v>0</v>
      </c>
      <c r="L109" s="33">
        <v>0</v>
      </c>
      <c r="M109" s="33">
        <v>0</v>
      </c>
      <c r="N109" s="33">
        <v>0</v>
      </c>
      <c r="O109" s="34">
        <v>0</v>
      </c>
      <c r="P109" s="32">
        <v>0</v>
      </c>
      <c r="Q109" s="32">
        <v>0</v>
      </c>
      <c r="R109" s="35">
        <v>0</v>
      </c>
      <c r="S109" s="34">
        <v>0</v>
      </c>
      <c r="T109" s="35">
        <v>0</v>
      </c>
      <c r="U109" s="36">
        <v>0</v>
      </c>
      <c r="V109" s="37">
        <v>0</v>
      </c>
      <c r="W109" s="38">
        <v>0</v>
      </c>
      <c r="X109" s="39">
        <v>0</v>
      </c>
      <c r="Y109" s="180" t="s">
        <v>53</v>
      </c>
    </row>
    <row r="110" spans="1:25" ht="21.75" customHeight="1" x14ac:dyDescent="0.15">
      <c r="A110" s="208"/>
      <c r="B110" s="202" t="s">
        <v>49</v>
      </c>
      <c r="C110" s="43" t="s">
        <v>38</v>
      </c>
      <c r="D110" s="198">
        <v>34</v>
      </c>
      <c r="E110" s="45">
        <v>2</v>
      </c>
      <c r="F110" s="45">
        <v>0</v>
      </c>
      <c r="G110" s="45">
        <v>0</v>
      </c>
      <c r="H110" s="45">
        <v>4</v>
      </c>
      <c r="I110" s="45">
        <v>0</v>
      </c>
      <c r="J110" s="45">
        <v>0</v>
      </c>
      <c r="K110" s="46">
        <v>0</v>
      </c>
      <c r="L110" s="46">
        <v>0</v>
      </c>
      <c r="M110" s="46">
        <v>0</v>
      </c>
      <c r="N110" s="46">
        <v>0</v>
      </c>
      <c r="O110" s="47">
        <v>0</v>
      </c>
      <c r="P110" s="45">
        <v>1</v>
      </c>
      <c r="Q110" s="45">
        <v>4</v>
      </c>
      <c r="R110" s="48">
        <v>0</v>
      </c>
      <c r="S110" s="47">
        <v>1</v>
      </c>
      <c r="T110" s="48">
        <v>0</v>
      </c>
      <c r="U110" s="49">
        <v>6</v>
      </c>
      <c r="V110" s="50">
        <v>1</v>
      </c>
      <c r="W110" s="178">
        <v>53</v>
      </c>
      <c r="X110" s="51">
        <v>21</v>
      </c>
      <c r="Y110" s="199">
        <v>252.38095238095238</v>
      </c>
    </row>
    <row r="111" spans="1:25" ht="21.75" customHeight="1" x14ac:dyDescent="0.15">
      <c r="A111" s="208"/>
      <c r="B111" s="202"/>
      <c r="C111" s="30" t="s">
        <v>39</v>
      </c>
      <c r="D111" s="31">
        <v>34</v>
      </c>
      <c r="E111" s="32">
        <v>2</v>
      </c>
      <c r="F111" s="32">
        <v>0</v>
      </c>
      <c r="G111" s="32">
        <v>0</v>
      </c>
      <c r="H111" s="32">
        <v>4</v>
      </c>
      <c r="I111" s="32">
        <v>0</v>
      </c>
      <c r="J111" s="32">
        <v>0</v>
      </c>
      <c r="K111" s="33">
        <v>0</v>
      </c>
      <c r="L111" s="33">
        <v>0</v>
      </c>
      <c r="M111" s="33">
        <v>0</v>
      </c>
      <c r="N111" s="33">
        <v>0</v>
      </c>
      <c r="O111" s="34">
        <v>0</v>
      </c>
      <c r="P111" s="32">
        <v>1</v>
      </c>
      <c r="Q111" s="32">
        <v>4</v>
      </c>
      <c r="R111" s="35">
        <v>0</v>
      </c>
      <c r="S111" s="34">
        <v>1</v>
      </c>
      <c r="T111" s="35">
        <v>0</v>
      </c>
      <c r="U111" s="36">
        <v>6</v>
      </c>
      <c r="V111" s="37">
        <v>1</v>
      </c>
      <c r="W111" s="38">
        <v>53</v>
      </c>
      <c r="X111" s="39">
        <v>24</v>
      </c>
      <c r="Y111" s="122">
        <v>220.83333333333334</v>
      </c>
    </row>
    <row r="112" spans="1:25" ht="21.75" customHeight="1" x14ac:dyDescent="0.15">
      <c r="A112" s="203" t="s">
        <v>50</v>
      </c>
      <c r="B112" s="204"/>
      <c r="C112" s="69" t="s">
        <v>38</v>
      </c>
      <c r="D112" s="70">
        <v>220232</v>
      </c>
      <c r="E112" s="70">
        <v>189212</v>
      </c>
      <c r="F112" s="70">
        <v>321301</v>
      </c>
      <c r="G112" s="70">
        <v>72609</v>
      </c>
      <c r="H112" s="70">
        <v>31983</v>
      </c>
      <c r="I112" s="70">
        <v>43523</v>
      </c>
      <c r="J112" s="70">
        <v>31961</v>
      </c>
      <c r="K112" s="70">
        <v>241</v>
      </c>
      <c r="L112" s="70">
        <v>5730</v>
      </c>
      <c r="M112" s="70">
        <v>3054</v>
      </c>
      <c r="N112" s="71">
        <v>705</v>
      </c>
      <c r="O112" s="72">
        <v>1171</v>
      </c>
      <c r="P112" s="70">
        <v>836</v>
      </c>
      <c r="Q112" s="70">
        <v>834</v>
      </c>
      <c r="R112" s="73">
        <v>732</v>
      </c>
      <c r="S112" s="72">
        <v>6732</v>
      </c>
      <c r="T112" s="73">
        <v>1108</v>
      </c>
      <c r="U112" s="74">
        <v>3049</v>
      </c>
      <c r="V112" s="71">
        <v>42080</v>
      </c>
      <c r="W112" s="75">
        <v>977093</v>
      </c>
      <c r="X112" s="70">
        <v>940806</v>
      </c>
      <c r="Y112" s="195">
        <v>103.85701196633525</v>
      </c>
    </row>
    <row r="113" spans="1:25" ht="21.75" customHeight="1" thickBot="1" x14ac:dyDescent="0.2">
      <c r="A113" s="205"/>
      <c r="B113" s="206"/>
      <c r="C113" s="79" t="s">
        <v>39</v>
      </c>
      <c r="D113" s="80">
        <v>232350</v>
      </c>
      <c r="E113" s="80">
        <v>192563</v>
      </c>
      <c r="F113" s="80">
        <v>327518</v>
      </c>
      <c r="G113" s="80">
        <v>77960</v>
      </c>
      <c r="H113" s="80">
        <v>33172</v>
      </c>
      <c r="I113" s="80">
        <v>44285</v>
      </c>
      <c r="J113" s="80">
        <v>32494</v>
      </c>
      <c r="K113" s="80">
        <v>246</v>
      </c>
      <c r="L113" s="80">
        <v>5930</v>
      </c>
      <c r="M113" s="80">
        <v>3172</v>
      </c>
      <c r="N113" s="81">
        <v>781</v>
      </c>
      <c r="O113" s="82">
        <v>1429</v>
      </c>
      <c r="P113" s="80">
        <v>1081</v>
      </c>
      <c r="Q113" s="80">
        <v>1089</v>
      </c>
      <c r="R113" s="83">
        <v>845</v>
      </c>
      <c r="S113" s="82">
        <v>7160</v>
      </c>
      <c r="T113" s="83">
        <v>1228</v>
      </c>
      <c r="U113" s="84">
        <v>3443</v>
      </c>
      <c r="V113" s="81">
        <v>42761</v>
      </c>
      <c r="W113" s="85">
        <v>1009507</v>
      </c>
      <c r="X113" s="200">
        <v>974334</v>
      </c>
      <c r="Y113" s="196">
        <v>103.60995305511251</v>
      </c>
    </row>
  </sheetData>
  <mergeCells count="71">
    <mergeCell ref="A1:N2"/>
    <mergeCell ref="A4:B5"/>
    <mergeCell ref="C4:C5"/>
    <mergeCell ref="D4:N4"/>
    <mergeCell ref="O4:R4"/>
    <mergeCell ref="W4:W5"/>
    <mergeCell ref="X4:X5"/>
    <mergeCell ref="Y4:Y5"/>
    <mergeCell ref="Z4:Z5"/>
    <mergeCell ref="AA4:AA5"/>
    <mergeCell ref="B16:B17"/>
    <mergeCell ref="B18:B19"/>
    <mergeCell ref="B20:B21"/>
    <mergeCell ref="B22:B23"/>
    <mergeCell ref="V4:V5"/>
    <mergeCell ref="S4:T4"/>
    <mergeCell ref="B24:B25"/>
    <mergeCell ref="B26:B27"/>
    <mergeCell ref="A28:B29"/>
    <mergeCell ref="A30:A45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42:B43"/>
    <mergeCell ref="B44:B45"/>
    <mergeCell ref="A46:B47"/>
    <mergeCell ref="A48:A63"/>
    <mergeCell ref="B48:B49"/>
    <mergeCell ref="B50:B51"/>
    <mergeCell ref="B52:B53"/>
    <mergeCell ref="B54:B55"/>
    <mergeCell ref="B56:B57"/>
    <mergeCell ref="B58:B59"/>
    <mergeCell ref="A88:B89"/>
    <mergeCell ref="B60:B61"/>
    <mergeCell ref="B62:B63"/>
    <mergeCell ref="A64:B6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108:B109"/>
    <mergeCell ref="B110:B111"/>
    <mergeCell ref="A112:B113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</mergeCells>
  <phoneticPr fontId="5"/>
  <printOptions horizontalCentered="1"/>
  <pageMargins left="0" right="0" top="0.47244094488188981" bottom="0.11811023622047245" header="0.51181102362204722" footer="0.19685039370078741"/>
  <pageSetup paperSize="9" scale="33" orientation="portrait" r:id="rId1"/>
  <headerFooter alignWithMargins="0"/>
  <rowBreaks count="1" manualBreakCount="1">
    <brk id="89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3"/>
  <sheetViews>
    <sheetView view="pageBreakPreview" topLeftCell="B1" zoomScale="70" zoomScaleNormal="70" zoomScaleSheetLayoutView="70" workbookViewId="0">
      <selection activeCell="G21" sqref="G21"/>
    </sheetView>
  </sheetViews>
  <sheetFormatPr defaultRowHeight="13.5" x14ac:dyDescent="0.15"/>
  <cols>
    <col min="1" max="23" width="10" customWidth="1"/>
  </cols>
  <sheetData>
    <row r="1" spans="1:23" ht="14.25" thickBot="1" x14ac:dyDescent="0.2">
      <c r="A1" t="s">
        <v>93</v>
      </c>
      <c r="K1" s="342" t="s">
        <v>92</v>
      </c>
    </row>
    <row r="2" spans="1:23" ht="14.25" thickBot="1" x14ac:dyDescent="0.2">
      <c r="A2" s="341" t="s">
        <v>91</v>
      </c>
      <c r="B2" s="341" t="s">
        <v>90</v>
      </c>
      <c r="C2" s="340" t="s">
        <v>89</v>
      </c>
      <c r="D2" s="339" t="s">
        <v>88</v>
      </c>
      <c r="E2" s="339" t="s">
        <v>87</v>
      </c>
      <c r="F2" s="339" t="s">
        <v>86</v>
      </c>
      <c r="G2" s="339" t="s">
        <v>85</v>
      </c>
      <c r="H2" s="338" t="s">
        <v>84</v>
      </c>
      <c r="I2" s="337" t="s">
        <v>83</v>
      </c>
      <c r="J2" s="336" t="s">
        <v>75</v>
      </c>
      <c r="K2" s="335" t="s">
        <v>74</v>
      </c>
      <c r="L2" s="334" t="s">
        <v>82</v>
      </c>
      <c r="M2" s="333" t="s">
        <v>81</v>
      </c>
      <c r="N2" s="333" t="s">
        <v>80</v>
      </c>
      <c r="O2" s="333" t="s">
        <v>79</v>
      </c>
      <c r="P2" s="333" t="s">
        <v>78</v>
      </c>
      <c r="Q2" s="332" t="s">
        <v>77</v>
      </c>
      <c r="R2" s="331" t="s">
        <v>76</v>
      </c>
      <c r="S2" s="330" t="s">
        <v>75</v>
      </c>
      <c r="T2" s="332" t="s">
        <v>74</v>
      </c>
      <c r="U2" s="331" t="s">
        <v>73</v>
      </c>
      <c r="V2" s="330" t="s">
        <v>72</v>
      </c>
      <c r="W2" s="329" t="s">
        <v>71</v>
      </c>
    </row>
    <row r="3" spans="1:23" x14ac:dyDescent="0.15">
      <c r="A3" s="328" t="s">
        <v>70</v>
      </c>
      <c r="B3" s="268" t="s">
        <v>57</v>
      </c>
      <c r="C3" s="283">
        <v>702</v>
      </c>
      <c r="D3" s="293">
        <v>865</v>
      </c>
      <c r="E3" s="283">
        <v>927</v>
      </c>
      <c r="F3" s="293">
        <v>1474</v>
      </c>
      <c r="G3" s="283">
        <v>1241</v>
      </c>
      <c r="H3" s="293">
        <v>870</v>
      </c>
      <c r="I3" s="291">
        <v>6079</v>
      </c>
      <c r="J3" s="327">
        <v>2230</v>
      </c>
      <c r="K3" s="282">
        <v>2.7260089686098654</v>
      </c>
      <c r="L3" s="290">
        <v>2169</v>
      </c>
      <c r="M3" s="293">
        <v>1245</v>
      </c>
      <c r="N3" s="293">
        <v>2087</v>
      </c>
      <c r="O3" s="293">
        <v>2665</v>
      </c>
      <c r="P3" s="293">
        <v>2296</v>
      </c>
      <c r="Q3" s="292">
        <v>1149</v>
      </c>
      <c r="R3" s="286">
        <v>11611</v>
      </c>
      <c r="S3" s="326">
        <v>4538</v>
      </c>
      <c r="T3" s="285">
        <v>2.5586161304539443</v>
      </c>
      <c r="U3" s="284">
        <v>17690</v>
      </c>
      <c r="V3" s="325">
        <v>6768</v>
      </c>
      <c r="W3" s="282">
        <v>2.6137706855791962</v>
      </c>
    </row>
    <row r="4" spans="1:23" x14ac:dyDescent="0.15">
      <c r="A4" s="312"/>
      <c r="B4" s="263" t="s">
        <v>55</v>
      </c>
      <c r="C4" s="323">
        <v>748</v>
      </c>
      <c r="D4" s="319">
        <v>1023</v>
      </c>
      <c r="E4" s="319">
        <v>966</v>
      </c>
      <c r="F4" s="319">
        <v>1734</v>
      </c>
      <c r="G4" s="319">
        <v>1312</v>
      </c>
      <c r="H4" s="318">
        <v>962</v>
      </c>
      <c r="I4" s="322">
        <v>6745</v>
      </c>
      <c r="J4" s="321">
        <v>3567</v>
      </c>
      <c r="K4" s="259">
        <v>1.8909447715166807</v>
      </c>
      <c r="L4" s="320">
        <v>2243</v>
      </c>
      <c r="M4" s="319">
        <v>1312</v>
      </c>
      <c r="N4" s="319">
        <v>2158</v>
      </c>
      <c r="O4" s="319">
        <v>2709</v>
      </c>
      <c r="P4" s="319">
        <v>2382</v>
      </c>
      <c r="Q4" s="318">
        <v>1194</v>
      </c>
      <c r="R4" s="317">
        <v>11998</v>
      </c>
      <c r="S4" s="316">
        <v>5287</v>
      </c>
      <c r="T4" s="315">
        <v>2.2693398902969548</v>
      </c>
      <c r="U4" s="324">
        <v>18743</v>
      </c>
      <c r="V4" s="313">
        <v>8854</v>
      </c>
      <c r="W4" s="259">
        <v>2.1168963180483398</v>
      </c>
    </row>
    <row r="5" spans="1:23" x14ac:dyDescent="0.15">
      <c r="A5" s="312" t="s">
        <v>69</v>
      </c>
      <c r="B5" s="257" t="s">
        <v>57</v>
      </c>
      <c r="C5" s="311">
        <v>1893</v>
      </c>
      <c r="D5" s="307">
        <v>2381</v>
      </c>
      <c r="E5" s="307">
        <v>1973</v>
      </c>
      <c r="F5" s="307">
        <v>2674</v>
      </c>
      <c r="G5" s="307">
        <v>3085</v>
      </c>
      <c r="H5" s="306">
        <v>1869</v>
      </c>
      <c r="I5" s="310">
        <v>13875</v>
      </c>
      <c r="J5" s="309">
        <v>12386</v>
      </c>
      <c r="K5" s="300">
        <v>1.1202163733247215</v>
      </c>
      <c r="L5" s="308">
        <v>2999</v>
      </c>
      <c r="M5" s="307">
        <v>2041</v>
      </c>
      <c r="N5" s="307">
        <v>4235</v>
      </c>
      <c r="O5" s="307">
        <v>5277</v>
      </c>
      <c r="P5" s="307">
        <v>6912</v>
      </c>
      <c r="Q5" s="306">
        <v>3130</v>
      </c>
      <c r="R5" s="305">
        <v>24594</v>
      </c>
      <c r="S5" s="304">
        <v>22935</v>
      </c>
      <c r="T5" s="303">
        <v>1.0723348593852191</v>
      </c>
      <c r="U5" s="302">
        <v>38469</v>
      </c>
      <c r="V5" s="301">
        <v>35321</v>
      </c>
      <c r="W5" s="300">
        <v>1.0891254494493361</v>
      </c>
    </row>
    <row r="6" spans="1:23" x14ac:dyDescent="0.15">
      <c r="A6" s="312"/>
      <c r="B6" s="263" t="s">
        <v>55</v>
      </c>
      <c r="C6" s="323">
        <v>1941</v>
      </c>
      <c r="D6" s="319">
        <v>2409</v>
      </c>
      <c r="E6" s="319">
        <v>1990</v>
      </c>
      <c r="F6" s="319">
        <v>2686</v>
      </c>
      <c r="G6" s="319">
        <v>3129</v>
      </c>
      <c r="H6" s="318">
        <v>1921</v>
      </c>
      <c r="I6" s="322">
        <v>14076</v>
      </c>
      <c r="J6" s="321">
        <v>12732</v>
      </c>
      <c r="K6" s="259">
        <v>1.1055607917059378</v>
      </c>
      <c r="L6" s="320">
        <v>3047</v>
      </c>
      <c r="M6" s="319">
        <v>2057</v>
      </c>
      <c r="N6" s="319">
        <v>4287</v>
      </c>
      <c r="O6" s="319">
        <v>5343</v>
      </c>
      <c r="P6" s="319">
        <v>7065</v>
      </c>
      <c r="Q6" s="318">
        <v>3181</v>
      </c>
      <c r="R6" s="317">
        <v>24980</v>
      </c>
      <c r="S6" s="316">
        <v>25262</v>
      </c>
      <c r="T6" s="315">
        <v>0.98883698836196654</v>
      </c>
      <c r="U6" s="314">
        <v>39056</v>
      </c>
      <c r="V6" s="313">
        <v>37994</v>
      </c>
      <c r="W6" s="259">
        <v>1.0279517818602937</v>
      </c>
    </row>
    <row r="7" spans="1:23" x14ac:dyDescent="0.15">
      <c r="A7" s="312" t="s">
        <v>68</v>
      </c>
      <c r="B7" s="257" t="s">
        <v>57</v>
      </c>
      <c r="C7" s="311">
        <v>29759</v>
      </c>
      <c r="D7" s="307">
        <v>29982</v>
      </c>
      <c r="E7" s="307">
        <v>30071</v>
      </c>
      <c r="F7" s="307">
        <v>42446</v>
      </c>
      <c r="G7" s="307">
        <v>36822</v>
      </c>
      <c r="H7" s="306">
        <v>30022</v>
      </c>
      <c r="I7" s="310">
        <v>199102</v>
      </c>
      <c r="J7" s="309">
        <v>203184</v>
      </c>
      <c r="K7" s="300">
        <v>0.97990983542011179</v>
      </c>
      <c r="L7" s="308">
        <v>38354</v>
      </c>
      <c r="M7" s="307">
        <v>36604</v>
      </c>
      <c r="N7" s="307">
        <v>55979</v>
      </c>
      <c r="O7" s="307">
        <v>57425</v>
      </c>
      <c r="P7" s="307">
        <v>50226</v>
      </c>
      <c r="Q7" s="306">
        <v>32418</v>
      </c>
      <c r="R7" s="305">
        <v>271006</v>
      </c>
      <c r="S7" s="304">
        <v>258504</v>
      </c>
      <c r="T7" s="303">
        <v>1.0483628880017331</v>
      </c>
      <c r="U7" s="302">
        <v>470108</v>
      </c>
      <c r="V7" s="301">
        <v>461688</v>
      </c>
      <c r="W7" s="300">
        <v>1.0182374244078252</v>
      </c>
    </row>
    <row r="8" spans="1:23" x14ac:dyDescent="0.15">
      <c r="A8" s="312"/>
      <c r="B8" s="263" t="s">
        <v>55</v>
      </c>
      <c r="C8" s="323">
        <v>30235</v>
      </c>
      <c r="D8" s="319">
        <v>30493</v>
      </c>
      <c r="E8" s="319">
        <v>30611</v>
      </c>
      <c r="F8" s="319">
        <v>43269</v>
      </c>
      <c r="G8" s="319">
        <v>37613</v>
      </c>
      <c r="H8" s="318">
        <v>30374</v>
      </c>
      <c r="I8" s="322">
        <v>202595</v>
      </c>
      <c r="J8" s="321">
        <v>207636</v>
      </c>
      <c r="K8" s="259">
        <v>0.97572193646573813</v>
      </c>
      <c r="L8" s="320">
        <v>39013</v>
      </c>
      <c r="M8" s="319">
        <v>37229</v>
      </c>
      <c r="N8" s="319">
        <v>57176</v>
      </c>
      <c r="O8" s="319">
        <v>59217</v>
      </c>
      <c r="P8" s="319">
        <v>51459</v>
      </c>
      <c r="Q8" s="318">
        <v>33167</v>
      </c>
      <c r="R8" s="317">
        <v>277261</v>
      </c>
      <c r="S8" s="316">
        <v>262866</v>
      </c>
      <c r="T8" s="315">
        <v>1.0547617417239201</v>
      </c>
      <c r="U8" s="314">
        <v>479856</v>
      </c>
      <c r="V8" s="313">
        <v>470502</v>
      </c>
      <c r="W8" s="259">
        <v>1.019880893173674</v>
      </c>
    </row>
    <row r="9" spans="1:23" x14ac:dyDescent="0.15">
      <c r="A9" s="312" t="s">
        <v>67</v>
      </c>
      <c r="B9" s="257" t="s">
        <v>57</v>
      </c>
      <c r="C9" s="311">
        <v>1456</v>
      </c>
      <c r="D9" s="307">
        <v>2114</v>
      </c>
      <c r="E9" s="307">
        <v>1896</v>
      </c>
      <c r="F9" s="307">
        <v>2976</v>
      </c>
      <c r="G9" s="307">
        <v>1997</v>
      </c>
      <c r="H9" s="306">
        <v>1607</v>
      </c>
      <c r="I9" s="310">
        <v>12046</v>
      </c>
      <c r="J9" s="309">
        <v>10597</v>
      </c>
      <c r="K9" s="300">
        <v>1.1367368123053694</v>
      </c>
      <c r="L9" s="308">
        <v>3893</v>
      </c>
      <c r="M9" s="307">
        <v>2767</v>
      </c>
      <c r="N9" s="307">
        <v>8243</v>
      </c>
      <c r="O9" s="307">
        <v>7197</v>
      </c>
      <c r="P9" s="307">
        <v>5692</v>
      </c>
      <c r="Q9" s="306">
        <v>2848</v>
      </c>
      <c r="R9" s="305">
        <v>30640</v>
      </c>
      <c r="S9" s="304">
        <v>20097</v>
      </c>
      <c r="T9" s="303">
        <v>1.524605662536697</v>
      </c>
      <c r="U9" s="302">
        <v>42686</v>
      </c>
      <c r="V9" s="301">
        <v>30694</v>
      </c>
      <c r="W9" s="300">
        <v>1.3906952498859713</v>
      </c>
    </row>
    <row r="10" spans="1:23" x14ac:dyDescent="0.15">
      <c r="A10" s="312"/>
      <c r="B10" s="263" t="s">
        <v>55</v>
      </c>
      <c r="C10" s="323">
        <v>1576</v>
      </c>
      <c r="D10" s="319">
        <v>2553</v>
      </c>
      <c r="E10" s="319">
        <v>2102</v>
      </c>
      <c r="F10" s="319">
        <v>3616</v>
      </c>
      <c r="G10" s="319">
        <v>2160</v>
      </c>
      <c r="H10" s="318">
        <v>1855</v>
      </c>
      <c r="I10" s="322">
        <v>13862</v>
      </c>
      <c r="J10" s="321">
        <v>12613</v>
      </c>
      <c r="K10" s="259">
        <v>1.099024815666376</v>
      </c>
      <c r="L10" s="320">
        <v>4112</v>
      </c>
      <c r="M10" s="319">
        <v>3189</v>
      </c>
      <c r="N10" s="319">
        <v>8736</v>
      </c>
      <c r="O10" s="319">
        <v>7462</v>
      </c>
      <c r="P10" s="319">
        <v>6043</v>
      </c>
      <c r="Q10" s="318">
        <v>2953</v>
      </c>
      <c r="R10" s="317">
        <v>32495</v>
      </c>
      <c r="S10" s="316">
        <v>22759</v>
      </c>
      <c r="T10" s="315">
        <v>1.4277868096137791</v>
      </c>
      <c r="U10" s="314">
        <v>46357</v>
      </c>
      <c r="V10" s="313">
        <v>35372</v>
      </c>
      <c r="W10" s="259">
        <v>1.3105563722718534</v>
      </c>
    </row>
    <row r="11" spans="1:23" x14ac:dyDescent="0.15">
      <c r="A11" s="312" t="s">
        <v>66</v>
      </c>
      <c r="B11" s="257" t="s">
        <v>57</v>
      </c>
      <c r="C11" s="311">
        <v>0</v>
      </c>
      <c r="D11" s="307">
        <v>12</v>
      </c>
      <c r="E11" s="307">
        <v>0</v>
      </c>
      <c r="F11" s="307">
        <v>27</v>
      </c>
      <c r="G11" s="307">
        <v>5</v>
      </c>
      <c r="H11" s="306">
        <v>4</v>
      </c>
      <c r="I11" s="310">
        <v>48</v>
      </c>
      <c r="J11" s="309">
        <v>24</v>
      </c>
      <c r="K11" s="300">
        <v>2</v>
      </c>
      <c r="L11" s="308">
        <v>2</v>
      </c>
      <c r="M11" s="307">
        <v>4</v>
      </c>
      <c r="N11" s="307">
        <v>1</v>
      </c>
      <c r="O11" s="307">
        <v>5</v>
      </c>
      <c r="P11" s="307">
        <v>8</v>
      </c>
      <c r="Q11" s="306">
        <v>0</v>
      </c>
      <c r="R11" s="305">
        <v>20</v>
      </c>
      <c r="S11" s="304">
        <v>0</v>
      </c>
      <c r="T11" s="303" t="s">
        <v>53</v>
      </c>
      <c r="U11" s="302">
        <v>68</v>
      </c>
      <c r="V11" s="301">
        <v>24</v>
      </c>
      <c r="W11" s="300">
        <v>2.8333333333333335</v>
      </c>
    </row>
    <row r="12" spans="1:23" x14ac:dyDescent="0.15">
      <c r="A12" s="312"/>
      <c r="B12" s="263" t="s">
        <v>55</v>
      </c>
      <c r="C12" s="323">
        <v>0</v>
      </c>
      <c r="D12" s="319">
        <v>12</v>
      </c>
      <c r="E12" s="319">
        <v>0</v>
      </c>
      <c r="F12" s="319">
        <v>38</v>
      </c>
      <c r="G12" s="319">
        <v>11</v>
      </c>
      <c r="H12" s="318">
        <v>10</v>
      </c>
      <c r="I12" s="322">
        <v>71</v>
      </c>
      <c r="J12" s="321">
        <v>24</v>
      </c>
      <c r="K12" s="259">
        <v>2.9583333333333335</v>
      </c>
      <c r="L12" s="320">
        <v>2</v>
      </c>
      <c r="M12" s="319">
        <v>4</v>
      </c>
      <c r="N12" s="319">
        <v>1</v>
      </c>
      <c r="O12" s="319">
        <v>8</v>
      </c>
      <c r="P12" s="319">
        <v>10</v>
      </c>
      <c r="Q12" s="318">
        <v>0</v>
      </c>
      <c r="R12" s="317">
        <v>25</v>
      </c>
      <c r="S12" s="316">
        <v>0</v>
      </c>
      <c r="T12" s="315" t="s">
        <v>53</v>
      </c>
      <c r="U12" s="314">
        <v>96</v>
      </c>
      <c r="V12" s="313">
        <v>24</v>
      </c>
      <c r="W12" s="259">
        <v>4</v>
      </c>
    </row>
    <row r="13" spans="1:23" x14ac:dyDescent="0.15">
      <c r="A13" s="312" t="s">
        <v>65</v>
      </c>
      <c r="B13" s="257" t="s">
        <v>57</v>
      </c>
      <c r="C13" s="311">
        <v>18175</v>
      </c>
      <c r="D13" s="307">
        <v>18197</v>
      </c>
      <c r="E13" s="307">
        <v>16895</v>
      </c>
      <c r="F13" s="307">
        <v>23803</v>
      </c>
      <c r="G13" s="307">
        <v>18823</v>
      </c>
      <c r="H13" s="306">
        <v>16065</v>
      </c>
      <c r="I13" s="310">
        <v>111958</v>
      </c>
      <c r="J13" s="309">
        <v>106211</v>
      </c>
      <c r="K13" s="300">
        <v>1.0541092730508139</v>
      </c>
      <c r="L13" s="308">
        <v>23178</v>
      </c>
      <c r="M13" s="307">
        <v>17173</v>
      </c>
      <c r="N13" s="307">
        <v>32892</v>
      </c>
      <c r="O13" s="307">
        <v>32760</v>
      </c>
      <c r="P13" s="307">
        <v>29275</v>
      </c>
      <c r="Q13" s="306">
        <v>18870</v>
      </c>
      <c r="R13" s="305">
        <v>154148</v>
      </c>
      <c r="S13" s="304">
        <v>141637</v>
      </c>
      <c r="T13" s="303">
        <v>1.0883314388189527</v>
      </c>
      <c r="U13" s="302">
        <v>266106</v>
      </c>
      <c r="V13" s="301">
        <v>247848</v>
      </c>
      <c r="W13" s="300">
        <v>1.0736661179432556</v>
      </c>
    </row>
    <row r="14" spans="1:23" x14ac:dyDescent="0.15">
      <c r="A14" s="312"/>
      <c r="B14" s="263" t="s">
        <v>55</v>
      </c>
      <c r="C14" s="323">
        <v>18475</v>
      </c>
      <c r="D14" s="319">
        <v>18593</v>
      </c>
      <c r="E14" s="319">
        <v>17459</v>
      </c>
      <c r="F14" s="319">
        <v>25343</v>
      </c>
      <c r="G14" s="319">
        <v>20004</v>
      </c>
      <c r="H14" s="318">
        <v>16641</v>
      </c>
      <c r="I14" s="322">
        <v>116515</v>
      </c>
      <c r="J14" s="321">
        <v>111182</v>
      </c>
      <c r="K14" s="259">
        <v>1.0479663974384343</v>
      </c>
      <c r="L14" s="320">
        <v>23913</v>
      </c>
      <c r="M14" s="319">
        <v>17607</v>
      </c>
      <c r="N14" s="319">
        <v>37492</v>
      </c>
      <c r="O14" s="319">
        <v>35683</v>
      </c>
      <c r="P14" s="319">
        <v>31241</v>
      </c>
      <c r="Q14" s="318">
        <v>19371</v>
      </c>
      <c r="R14" s="317">
        <v>165307</v>
      </c>
      <c r="S14" s="316">
        <v>150052</v>
      </c>
      <c r="T14" s="315">
        <v>1.1016647562178445</v>
      </c>
      <c r="U14" s="314">
        <v>281822</v>
      </c>
      <c r="V14" s="313">
        <v>261234</v>
      </c>
      <c r="W14" s="259">
        <v>1.0788105683027478</v>
      </c>
    </row>
    <row r="15" spans="1:23" x14ac:dyDescent="0.15">
      <c r="A15" s="312" t="s">
        <v>64</v>
      </c>
      <c r="B15" s="257" t="s">
        <v>57</v>
      </c>
      <c r="C15" s="311">
        <v>10771</v>
      </c>
      <c r="D15" s="307">
        <v>9427</v>
      </c>
      <c r="E15" s="307">
        <v>9965</v>
      </c>
      <c r="F15" s="307">
        <v>12786</v>
      </c>
      <c r="G15" s="307">
        <v>8113</v>
      </c>
      <c r="H15" s="306">
        <v>7836</v>
      </c>
      <c r="I15" s="310">
        <v>58898</v>
      </c>
      <c r="J15" s="309">
        <v>69454</v>
      </c>
      <c r="K15" s="300">
        <v>0.84801451320298327</v>
      </c>
      <c r="L15" s="308">
        <v>10982</v>
      </c>
      <c r="M15" s="307">
        <v>10992</v>
      </c>
      <c r="N15" s="307">
        <v>16587</v>
      </c>
      <c r="O15" s="307">
        <v>16639</v>
      </c>
      <c r="P15" s="307">
        <v>13707</v>
      </c>
      <c r="Q15" s="306">
        <v>8461</v>
      </c>
      <c r="R15" s="305">
        <v>77368</v>
      </c>
      <c r="S15" s="304">
        <v>86152</v>
      </c>
      <c r="T15" s="303">
        <v>0.89804067230012075</v>
      </c>
      <c r="U15" s="302">
        <v>136266</v>
      </c>
      <c r="V15" s="301">
        <v>155606</v>
      </c>
      <c r="W15" s="300">
        <v>0.87571173348071407</v>
      </c>
    </row>
    <row r="16" spans="1:23" x14ac:dyDescent="0.15">
      <c r="A16" s="312"/>
      <c r="B16" s="263" t="s">
        <v>55</v>
      </c>
      <c r="C16" s="323">
        <v>10952</v>
      </c>
      <c r="D16" s="319">
        <v>9500</v>
      </c>
      <c r="E16" s="319">
        <v>10156</v>
      </c>
      <c r="F16" s="319">
        <v>12895</v>
      </c>
      <c r="G16" s="319">
        <v>8150</v>
      </c>
      <c r="H16" s="318">
        <v>7894</v>
      </c>
      <c r="I16" s="322">
        <v>59547</v>
      </c>
      <c r="J16" s="321">
        <v>70803</v>
      </c>
      <c r="K16" s="259">
        <v>0.84102368543705774</v>
      </c>
      <c r="L16" s="320">
        <v>11022</v>
      </c>
      <c r="M16" s="319">
        <v>11121</v>
      </c>
      <c r="N16" s="319">
        <v>16808</v>
      </c>
      <c r="O16" s="319">
        <v>16783</v>
      </c>
      <c r="P16" s="319">
        <v>13887</v>
      </c>
      <c r="Q16" s="318">
        <v>8709</v>
      </c>
      <c r="R16" s="317">
        <v>78330</v>
      </c>
      <c r="S16" s="316">
        <v>86691</v>
      </c>
      <c r="T16" s="315">
        <v>0.90355400214555148</v>
      </c>
      <c r="U16" s="314">
        <v>137877</v>
      </c>
      <c r="V16" s="313">
        <v>157494</v>
      </c>
      <c r="W16" s="259">
        <v>0.87544287401424814</v>
      </c>
    </row>
    <row r="17" spans="1:23" x14ac:dyDescent="0.15">
      <c r="A17" s="312" t="s">
        <v>63</v>
      </c>
      <c r="B17" s="257" t="s">
        <v>57</v>
      </c>
      <c r="C17" s="311">
        <v>221</v>
      </c>
      <c r="D17" s="307">
        <v>222</v>
      </c>
      <c r="E17" s="307">
        <v>429</v>
      </c>
      <c r="F17" s="307">
        <v>516</v>
      </c>
      <c r="G17" s="307">
        <v>412</v>
      </c>
      <c r="H17" s="306">
        <v>334</v>
      </c>
      <c r="I17" s="310">
        <v>2134</v>
      </c>
      <c r="J17" s="309">
        <v>649</v>
      </c>
      <c r="K17" s="300">
        <v>3.2881355932203391</v>
      </c>
      <c r="L17" s="308">
        <v>379</v>
      </c>
      <c r="M17" s="307">
        <v>348</v>
      </c>
      <c r="N17" s="307">
        <v>569</v>
      </c>
      <c r="O17" s="307">
        <v>977</v>
      </c>
      <c r="P17" s="307">
        <v>864</v>
      </c>
      <c r="Q17" s="306">
        <v>340</v>
      </c>
      <c r="R17" s="305">
        <v>3477</v>
      </c>
      <c r="S17" s="304">
        <v>2187</v>
      </c>
      <c r="T17" s="303">
        <v>1.5898491083676269</v>
      </c>
      <c r="U17" s="302">
        <v>5611</v>
      </c>
      <c r="V17" s="301">
        <v>2836</v>
      </c>
      <c r="W17" s="300">
        <v>1.9784908321579691</v>
      </c>
    </row>
    <row r="18" spans="1:23" x14ac:dyDescent="0.15">
      <c r="A18" s="312"/>
      <c r="B18" s="263" t="s">
        <v>55</v>
      </c>
      <c r="C18" s="323">
        <v>221</v>
      </c>
      <c r="D18" s="319">
        <v>222</v>
      </c>
      <c r="E18" s="319">
        <v>429</v>
      </c>
      <c r="F18" s="319">
        <v>516</v>
      </c>
      <c r="G18" s="319">
        <v>412</v>
      </c>
      <c r="H18" s="318">
        <v>334</v>
      </c>
      <c r="I18" s="322">
        <v>2134</v>
      </c>
      <c r="J18" s="321">
        <v>649</v>
      </c>
      <c r="K18" s="259">
        <v>3.2881355932203391</v>
      </c>
      <c r="L18" s="320">
        <v>379</v>
      </c>
      <c r="M18" s="319">
        <v>348</v>
      </c>
      <c r="N18" s="319">
        <v>569</v>
      </c>
      <c r="O18" s="319">
        <v>977</v>
      </c>
      <c r="P18" s="319">
        <v>864</v>
      </c>
      <c r="Q18" s="318">
        <v>340</v>
      </c>
      <c r="R18" s="317">
        <v>3477</v>
      </c>
      <c r="S18" s="316">
        <v>2187</v>
      </c>
      <c r="T18" s="315">
        <v>1.5898491083676269</v>
      </c>
      <c r="U18" s="314">
        <v>5611</v>
      </c>
      <c r="V18" s="313">
        <v>2836</v>
      </c>
      <c r="W18" s="259">
        <v>1.9784908321579691</v>
      </c>
    </row>
    <row r="19" spans="1:23" x14ac:dyDescent="0.15">
      <c r="A19" s="312" t="s">
        <v>62</v>
      </c>
      <c r="B19" s="257" t="s">
        <v>57</v>
      </c>
      <c r="C19" s="311">
        <v>0</v>
      </c>
      <c r="D19" s="307">
        <v>0</v>
      </c>
      <c r="E19" s="307">
        <v>11</v>
      </c>
      <c r="F19" s="307">
        <v>11</v>
      </c>
      <c r="G19" s="307">
        <v>0</v>
      </c>
      <c r="H19" s="306">
        <v>0</v>
      </c>
      <c r="I19" s="310">
        <v>22</v>
      </c>
      <c r="J19" s="309">
        <v>0</v>
      </c>
      <c r="K19" s="300" t="s">
        <v>53</v>
      </c>
      <c r="L19" s="308">
        <v>0</v>
      </c>
      <c r="M19" s="307">
        <v>0</v>
      </c>
      <c r="N19" s="307">
        <v>0</v>
      </c>
      <c r="O19" s="307">
        <v>0</v>
      </c>
      <c r="P19" s="307">
        <v>14</v>
      </c>
      <c r="Q19" s="306">
        <v>0</v>
      </c>
      <c r="R19" s="305">
        <v>14</v>
      </c>
      <c r="S19" s="304">
        <v>0</v>
      </c>
      <c r="T19" s="303" t="s">
        <v>53</v>
      </c>
      <c r="U19" s="302">
        <v>36</v>
      </c>
      <c r="V19" s="301">
        <v>0</v>
      </c>
      <c r="W19" s="300" t="s">
        <v>53</v>
      </c>
    </row>
    <row r="20" spans="1:23" x14ac:dyDescent="0.15">
      <c r="A20" s="312"/>
      <c r="B20" s="263" t="s">
        <v>55</v>
      </c>
      <c r="C20" s="323">
        <v>0</v>
      </c>
      <c r="D20" s="319">
        <v>0</v>
      </c>
      <c r="E20" s="319">
        <v>11</v>
      </c>
      <c r="F20" s="319">
        <v>11</v>
      </c>
      <c r="G20" s="319">
        <v>0</v>
      </c>
      <c r="H20" s="318">
        <v>0</v>
      </c>
      <c r="I20" s="322">
        <v>22</v>
      </c>
      <c r="J20" s="321">
        <v>0</v>
      </c>
      <c r="K20" s="259" t="s">
        <v>53</v>
      </c>
      <c r="L20" s="320">
        <v>0</v>
      </c>
      <c r="M20" s="319">
        <v>0</v>
      </c>
      <c r="N20" s="319">
        <v>0</v>
      </c>
      <c r="O20" s="319">
        <v>0</v>
      </c>
      <c r="P20" s="319">
        <v>14</v>
      </c>
      <c r="Q20" s="318">
        <v>0</v>
      </c>
      <c r="R20" s="317">
        <v>14</v>
      </c>
      <c r="S20" s="316">
        <v>0</v>
      </c>
      <c r="T20" s="315" t="s">
        <v>53</v>
      </c>
      <c r="U20" s="314">
        <v>36</v>
      </c>
      <c r="V20" s="313">
        <v>0</v>
      </c>
      <c r="W20" s="259" t="s">
        <v>53</v>
      </c>
    </row>
    <row r="21" spans="1:23" x14ac:dyDescent="0.15">
      <c r="A21" s="312" t="s">
        <v>61</v>
      </c>
      <c r="B21" s="257" t="s">
        <v>57</v>
      </c>
      <c r="C21" s="311">
        <v>0</v>
      </c>
      <c r="D21" s="307">
        <v>0</v>
      </c>
      <c r="E21" s="307">
        <v>0</v>
      </c>
      <c r="F21" s="307">
        <v>0</v>
      </c>
      <c r="G21" s="307">
        <v>0</v>
      </c>
      <c r="H21" s="306">
        <v>0</v>
      </c>
      <c r="I21" s="310">
        <v>0</v>
      </c>
      <c r="J21" s="309">
        <v>0</v>
      </c>
      <c r="K21" s="300" t="s">
        <v>53</v>
      </c>
      <c r="L21" s="308">
        <v>0</v>
      </c>
      <c r="M21" s="307">
        <v>0</v>
      </c>
      <c r="N21" s="307">
        <v>0</v>
      </c>
      <c r="O21" s="307">
        <v>0</v>
      </c>
      <c r="P21" s="307">
        <v>0</v>
      </c>
      <c r="Q21" s="306">
        <v>0</v>
      </c>
      <c r="R21" s="305">
        <v>0</v>
      </c>
      <c r="S21" s="304">
        <v>0</v>
      </c>
      <c r="T21" s="303" t="s">
        <v>53</v>
      </c>
      <c r="U21" s="302">
        <v>0</v>
      </c>
      <c r="V21" s="301">
        <v>0</v>
      </c>
      <c r="W21" s="300" t="s">
        <v>53</v>
      </c>
    </row>
    <row r="22" spans="1:23" x14ac:dyDescent="0.15">
      <c r="A22" s="312"/>
      <c r="B22" s="263" t="s">
        <v>55</v>
      </c>
      <c r="C22" s="323">
        <v>0</v>
      </c>
      <c r="D22" s="319">
        <v>0</v>
      </c>
      <c r="E22" s="319">
        <v>0</v>
      </c>
      <c r="F22" s="319">
        <v>0</v>
      </c>
      <c r="G22" s="319">
        <v>0</v>
      </c>
      <c r="H22" s="318">
        <v>0</v>
      </c>
      <c r="I22" s="322">
        <v>0</v>
      </c>
      <c r="J22" s="321">
        <v>0</v>
      </c>
      <c r="K22" s="259" t="s">
        <v>53</v>
      </c>
      <c r="L22" s="320">
        <v>0</v>
      </c>
      <c r="M22" s="319">
        <v>0</v>
      </c>
      <c r="N22" s="319">
        <v>0</v>
      </c>
      <c r="O22" s="319">
        <v>0</v>
      </c>
      <c r="P22" s="319">
        <v>0</v>
      </c>
      <c r="Q22" s="318">
        <v>0</v>
      </c>
      <c r="R22" s="317">
        <v>0</v>
      </c>
      <c r="S22" s="316">
        <v>0</v>
      </c>
      <c r="T22" s="315" t="s">
        <v>53</v>
      </c>
      <c r="U22" s="314">
        <v>0</v>
      </c>
      <c r="V22" s="313">
        <v>0</v>
      </c>
      <c r="W22" s="259" t="s">
        <v>53</v>
      </c>
    </row>
    <row r="23" spans="1:23" x14ac:dyDescent="0.15">
      <c r="A23" s="312" t="s">
        <v>60</v>
      </c>
      <c r="B23" s="257" t="s">
        <v>57</v>
      </c>
      <c r="C23" s="311">
        <v>1</v>
      </c>
      <c r="D23" s="307">
        <v>0</v>
      </c>
      <c r="E23" s="307">
        <v>0</v>
      </c>
      <c r="F23" s="307">
        <v>6</v>
      </c>
      <c r="G23" s="307">
        <v>0</v>
      </c>
      <c r="H23" s="306">
        <v>2</v>
      </c>
      <c r="I23" s="310">
        <v>9</v>
      </c>
      <c r="J23" s="309">
        <v>16</v>
      </c>
      <c r="K23" s="300">
        <v>0.5625</v>
      </c>
      <c r="L23" s="308">
        <v>4</v>
      </c>
      <c r="M23" s="307">
        <v>9</v>
      </c>
      <c r="N23" s="307">
        <v>2</v>
      </c>
      <c r="O23" s="307">
        <v>0</v>
      </c>
      <c r="P23" s="307">
        <v>29</v>
      </c>
      <c r="Q23" s="306">
        <v>0</v>
      </c>
      <c r="R23" s="305">
        <v>44</v>
      </c>
      <c r="S23" s="304">
        <v>5</v>
      </c>
      <c r="T23" s="303">
        <v>8.8000000000000007</v>
      </c>
      <c r="U23" s="302">
        <v>53</v>
      </c>
      <c r="V23" s="301">
        <v>21</v>
      </c>
      <c r="W23" s="300">
        <v>2.5238095238095237</v>
      </c>
    </row>
    <row r="24" spans="1:23" ht="14.25" thickBot="1" x14ac:dyDescent="0.2">
      <c r="A24" s="299"/>
      <c r="B24" s="298" t="s">
        <v>55</v>
      </c>
      <c r="C24" s="270">
        <v>1</v>
      </c>
      <c r="D24" s="280">
        <v>0</v>
      </c>
      <c r="E24" s="280">
        <v>0</v>
      </c>
      <c r="F24" s="280">
        <v>6</v>
      </c>
      <c r="G24" s="280">
        <v>0</v>
      </c>
      <c r="H24" s="279">
        <v>2</v>
      </c>
      <c r="I24" s="278">
        <v>9</v>
      </c>
      <c r="J24" s="297">
        <v>16</v>
      </c>
      <c r="K24" s="247">
        <v>0.5625</v>
      </c>
      <c r="L24" s="277">
        <v>4</v>
      </c>
      <c r="M24" s="280">
        <v>9</v>
      </c>
      <c r="N24" s="280">
        <v>2</v>
      </c>
      <c r="O24" s="280">
        <v>0</v>
      </c>
      <c r="P24" s="280">
        <v>29</v>
      </c>
      <c r="Q24" s="279">
        <v>0</v>
      </c>
      <c r="R24" s="273">
        <v>44</v>
      </c>
      <c r="S24" s="296">
        <v>8</v>
      </c>
      <c r="T24" s="272">
        <v>5.5</v>
      </c>
      <c r="U24" s="271">
        <v>53</v>
      </c>
      <c r="V24" s="295">
        <v>24</v>
      </c>
      <c r="W24" s="247">
        <v>2.2083333333333335</v>
      </c>
    </row>
    <row r="25" spans="1:23" x14ac:dyDescent="0.15">
      <c r="A25" s="294" t="s">
        <v>59</v>
      </c>
      <c r="B25" s="268" t="s">
        <v>57</v>
      </c>
      <c r="C25" s="283">
        <v>62978</v>
      </c>
      <c r="D25" s="293">
        <v>63200</v>
      </c>
      <c r="E25" s="293">
        <v>62167</v>
      </c>
      <c r="F25" s="293">
        <v>86719</v>
      </c>
      <c r="G25" s="293">
        <v>70498</v>
      </c>
      <c r="H25" s="292">
        <v>58609</v>
      </c>
      <c r="I25" s="291">
        <v>404171</v>
      </c>
      <c r="J25" s="290">
        <v>404751</v>
      </c>
      <c r="K25" s="282">
        <v>0.99856702021736821</v>
      </c>
      <c r="L25" s="289">
        <v>81960</v>
      </c>
      <c r="M25" s="288">
        <v>71183</v>
      </c>
      <c r="N25" s="288">
        <v>120595</v>
      </c>
      <c r="O25" s="288">
        <v>122945</v>
      </c>
      <c r="P25" s="288">
        <v>109023</v>
      </c>
      <c r="Q25" s="287">
        <v>67216</v>
      </c>
      <c r="R25" s="286">
        <v>572922</v>
      </c>
      <c r="S25" s="283">
        <v>536055</v>
      </c>
      <c r="T25" s="285">
        <v>1.0687746593166747</v>
      </c>
      <c r="U25" s="284">
        <v>977093</v>
      </c>
      <c r="V25" s="283">
        <v>940806</v>
      </c>
      <c r="W25" s="282">
        <v>1.0385701196633526</v>
      </c>
    </row>
    <row r="26" spans="1:23" ht="14.25" thickBot="1" x14ac:dyDescent="0.2">
      <c r="A26" s="281"/>
      <c r="B26" s="251" t="s">
        <v>55</v>
      </c>
      <c r="C26" s="270">
        <v>64149</v>
      </c>
      <c r="D26" s="280">
        <v>64805</v>
      </c>
      <c r="E26" s="280">
        <v>63724</v>
      </c>
      <c r="F26" s="280">
        <v>90114</v>
      </c>
      <c r="G26" s="280">
        <v>72791</v>
      </c>
      <c r="H26" s="279">
        <v>59993</v>
      </c>
      <c r="I26" s="278">
        <v>415576</v>
      </c>
      <c r="J26" s="277">
        <v>419222</v>
      </c>
      <c r="K26" s="247">
        <v>0.9913029373458454</v>
      </c>
      <c r="L26" s="276">
        <v>83735</v>
      </c>
      <c r="M26" s="275">
        <v>72876</v>
      </c>
      <c r="N26" s="275">
        <v>127229</v>
      </c>
      <c r="O26" s="275">
        <v>128182</v>
      </c>
      <c r="P26" s="275">
        <v>112994</v>
      </c>
      <c r="Q26" s="274">
        <v>68915</v>
      </c>
      <c r="R26" s="273">
        <v>593931</v>
      </c>
      <c r="S26" s="270">
        <v>555112</v>
      </c>
      <c r="T26" s="272">
        <v>1.0699300321376588</v>
      </c>
      <c r="U26" s="271">
        <v>1009507</v>
      </c>
      <c r="V26" s="270">
        <v>974334</v>
      </c>
      <c r="W26" s="247">
        <v>1.0360995305511251</v>
      </c>
    </row>
    <row r="27" spans="1:23" ht="13.5" customHeight="1" x14ac:dyDescent="0.15">
      <c r="A27" s="269" t="s">
        <v>58</v>
      </c>
      <c r="B27" s="268" t="s">
        <v>57</v>
      </c>
      <c r="C27" s="267">
        <v>66616</v>
      </c>
      <c r="D27" s="265">
        <v>66544</v>
      </c>
      <c r="E27" s="265">
        <v>61301</v>
      </c>
      <c r="F27" s="265">
        <v>82104</v>
      </c>
      <c r="G27" s="265">
        <v>72861</v>
      </c>
      <c r="H27" s="264">
        <v>55325</v>
      </c>
      <c r="I27" s="246"/>
      <c r="L27" s="266">
        <v>76675</v>
      </c>
      <c r="M27" s="265">
        <v>66850</v>
      </c>
      <c r="N27" s="265">
        <v>117441</v>
      </c>
      <c r="O27" s="265">
        <v>108084</v>
      </c>
      <c r="P27" s="265">
        <v>105616</v>
      </c>
      <c r="Q27" s="264">
        <v>61389</v>
      </c>
      <c r="R27" s="246"/>
    </row>
    <row r="28" spans="1:23" x14ac:dyDescent="0.15">
      <c r="A28" s="258"/>
      <c r="B28" s="263" t="s">
        <v>56</v>
      </c>
      <c r="C28" s="262">
        <v>0.9453884952563949</v>
      </c>
      <c r="D28" s="260">
        <v>0.94974753546525603</v>
      </c>
      <c r="E28" s="260">
        <v>1.0141270126099085</v>
      </c>
      <c r="F28" s="260">
        <v>1.0562091980902271</v>
      </c>
      <c r="G28" s="260">
        <v>0.96756838363459186</v>
      </c>
      <c r="H28" s="259">
        <v>1.0593583370989608</v>
      </c>
      <c r="L28" s="261">
        <v>1.0689272905119009</v>
      </c>
      <c r="M28" s="260">
        <v>1.0648167539267015</v>
      </c>
      <c r="N28" s="260">
        <v>1.026856038351172</v>
      </c>
      <c r="O28" s="260">
        <v>1.1374949113652344</v>
      </c>
      <c r="P28" s="260">
        <v>1.0322583699439478</v>
      </c>
      <c r="Q28" s="259">
        <v>1.0949192852139633</v>
      </c>
    </row>
    <row r="29" spans="1:23" x14ac:dyDescent="0.15">
      <c r="A29" s="258"/>
      <c r="B29" s="257" t="s">
        <v>55</v>
      </c>
      <c r="C29" s="256">
        <v>68711</v>
      </c>
      <c r="D29" s="254">
        <v>68066</v>
      </c>
      <c r="E29" s="254">
        <v>63284</v>
      </c>
      <c r="F29" s="254">
        <v>85400</v>
      </c>
      <c r="G29" s="254">
        <v>76186</v>
      </c>
      <c r="H29" s="253">
        <v>57575</v>
      </c>
      <c r="I29" s="246"/>
      <c r="L29" s="255">
        <v>79334</v>
      </c>
      <c r="M29" s="254">
        <v>68277</v>
      </c>
      <c r="N29" s="254">
        <v>121245</v>
      </c>
      <c r="O29" s="254">
        <v>112836</v>
      </c>
      <c r="P29" s="254">
        <v>111015</v>
      </c>
      <c r="Q29" s="253">
        <v>62405</v>
      </c>
      <c r="R29" s="246"/>
    </row>
    <row r="30" spans="1:23" ht="14.25" thickBot="1" x14ac:dyDescent="0.2">
      <c r="A30" s="252"/>
      <c r="B30" s="251" t="s">
        <v>54</v>
      </c>
      <c r="C30" s="250">
        <v>0.93360597284277624</v>
      </c>
      <c r="D30" s="248">
        <v>0.95209061792965655</v>
      </c>
      <c r="E30" s="248">
        <v>1.0069527842740662</v>
      </c>
      <c r="F30" s="248">
        <v>1.0551990632318502</v>
      </c>
      <c r="G30" s="248">
        <v>0.95543800698291026</v>
      </c>
      <c r="H30" s="247">
        <v>1.0419973947025618</v>
      </c>
      <c r="L30" s="249">
        <v>1.0554743237451787</v>
      </c>
      <c r="M30" s="248">
        <v>1.0673579682762864</v>
      </c>
      <c r="N30" s="248">
        <v>1.0493546125613427</v>
      </c>
      <c r="O30" s="248">
        <v>1.1360026941756176</v>
      </c>
      <c r="P30" s="248">
        <v>1.017826419853173</v>
      </c>
      <c r="Q30" s="247">
        <v>1.1043185642176108</v>
      </c>
    </row>
    <row r="32" spans="1:23" x14ac:dyDescent="0.15">
      <c r="H32" s="246"/>
      <c r="Q32" s="246"/>
    </row>
    <row r="33" spans="8:17" x14ac:dyDescent="0.15">
      <c r="H33" s="246"/>
      <c r="Q33" s="246"/>
    </row>
  </sheetData>
  <mergeCells count="13">
    <mergeCell ref="A27:A30"/>
    <mergeCell ref="A15:A16"/>
    <mergeCell ref="A17:A18"/>
    <mergeCell ref="A19:A20"/>
    <mergeCell ref="A21:A22"/>
    <mergeCell ref="A23:A24"/>
    <mergeCell ref="A25:A26"/>
    <mergeCell ref="A13:A14"/>
    <mergeCell ref="A3:A4"/>
    <mergeCell ref="A5:A6"/>
    <mergeCell ref="A7:A8"/>
    <mergeCell ref="A9:A10"/>
    <mergeCell ref="A11:A12"/>
  </mergeCells>
  <phoneticPr fontId="5"/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>&amp;L&amp;"-,太字"&amp;16平成28年度胆振管内訪日外国人宿泊者数調査結果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62"/>
  <sheetViews>
    <sheetView view="pageBreakPreview" zoomScale="70" zoomScaleNormal="70" zoomScaleSheetLayoutView="70" workbookViewId="0">
      <pane xSplit="3" ySplit="3" topLeftCell="D7" activePane="bottomRight" state="frozen"/>
      <selection pane="topRight" activeCell="E1" sqref="E1"/>
      <selection pane="bottomLeft" activeCell="A4" sqref="A4"/>
      <selection pane="bottomRight" activeCell="K59" sqref="K59"/>
    </sheetView>
  </sheetViews>
  <sheetFormatPr defaultRowHeight="13.5" x14ac:dyDescent="0.15"/>
  <cols>
    <col min="1" max="1" width="3.125" customWidth="1"/>
    <col min="3" max="3" width="10" customWidth="1"/>
    <col min="23" max="23" width="10.125" customWidth="1"/>
  </cols>
  <sheetData>
    <row r="1" spans="1:25" ht="14.25" thickBot="1" x14ac:dyDescent="0.2">
      <c r="A1" t="s">
        <v>133</v>
      </c>
      <c r="Y1" s="342" t="s">
        <v>92</v>
      </c>
    </row>
    <row r="2" spans="1:25" ht="13.5" customHeight="1" x14ac:dyDescent="0.15">
      <c r="A2" s="540" t="s">
        <v>132</v>
      </c>
      <c r="B2" s="430"/>
      <c r="C2" s="547" t="s">
        <v>90</v>
      </c>
      <c r="D2" s="544" t="s">
        <v>131</v>
      </c>
      <c r="E2" s="430"/>
      <c r="F2" s="430"/>
      <c r="G2" s="430"/>
      <c r="H2" s="430"/>
      <c r="I2" s="430"/>
      <c r="J2" s="430"/>
      <c r="K2" s="430"/>
      <c r="L2" s="430"/>
      <c r="M2" s="430"/>
      <c r="N2" s="543"/>
      <c r="O2" s="546" t="s">
        <v>130</v>
      </c>
      <c r="P2" s="430"/>
      <c r="Q2" s="430"/>
      <c r="R2" s="545"/>
      <c r="S2" s="544" t="s">
        <v>129</v>
      </c>
      <c r="T2" s="543"/>
      <c r="U2" s="542" t="s">
        <v>128</v>
      </c>
      <c r="V2" s="541" t="s">
        <v>127</v>
      </c>
      <c r="W2" s="294" t="s">
        <v>126</v>
      </c>
      <c r="X2" s="540" t="s">
        <v>72</v>
      </c>
      <c r="Y2" s="539" t="s">
        <v>125</v>
      </c>
    </row>
    <row r="3" spans="1:25" ht="14.25" thickBot="1" x14ac:dyDescent="0.2">
      <c r="A3" s="528"/>
      <c r="B3" s="538"/>
      <c r="C3" s="537"/>
      <c r="D3" s="532" t="s">
        <v>124</v>
      </c>
      <c r="E3" s="534" t="s">
        <v>123</v>
      </c>
      <c r="F3" s="534" t="s">
        <v>122</v>
      </c>
      <c r="G3" s="534" t="s">
        <v>121</v>
      </c>
      <c r="H3" s="536" t="s">
        <v>120</v>
      </c>
      <c r="I3" s="534" t="s">
        <v>119</v>
      </c>
      <c r="J3" s="534" t="s">
        <v>118</v>
      </c>
      <c r="K3" s="534" t="s">
        <v>117</v>
      </c>
      <c r="L3" s="536" t="s">
        <v>116</v>
      </c>
      <c r="M3" s="534" t="s">
        <v>115</v>
      </c>
      <c r="N3" s="531" t="s">
        <v>114</v>
      </c>
      <c r="O3" s="535" t="s">
        <v>113</v>
      </c>
      <c r="P3" s="534" t="s">
        <v>112</v>
      </c>
      <c r="Q3" s="534" t="s">
        <v>111</v>
      </c>
      <c r="R3" s="533" t="s">
        <v>110</v>
      </c>
      <c r="S3" s="532" t="s">
        <v>109</v>
      </c>
      <c r="T3" s="531" t="s">
        <v>108</v>
      </c>
      <c r="U3" s="530" t="s">
        <v>107</v>
      </c>
      <c r="V3" s="529"/>
      <c r="W3" s="281"/>
      <c r="X3" s="528"/>
      <c r="Y3" s="527"/>
    </row>
    <row r="4" spans="1:25" x14ac:dyDescent="0.15">
      <c r="A4" s="431" t="s">
        <v>106</v>
      </c>
      <c r="B4" s="430" t="s">
        <v>105</v>
      </c>
      <c r="C4" s="526" t="s">
        <v>57</v>
      </c>
      <c r="D4" s="290">
        <v>10706</v>
      </c>
      <c r="E4" s="293">
        <v>9586</v>
      </c>
      <c r="F4" s="293">
        <v>25361</v>
      </c>
      <c r="G4" s="293">
        <v>3841</v>
      </c>
      <c r="H4" s="293">
        <v>1543</v>
      </c>
      <c r="I4" s="293">
        <v>3120</v>
      </c>
      <c r="J4" s="293">
        <v>4586</v>
      </c>
      <c r="K4" s="293">
        <v>7</v>
      </c>
      <c r="L4" s="293">
        <v>666</v>
      </c>
      <c r="M4" s="293">
        <v>255</v>
      </c>
      <c r="N4" s="292">
        <v>110</v>
      </c>
      <c r="O4" s="525">
        <v>78</v>
      </c>
      <c r="P4" s="293">
        <v>48</v>
      </c>
      <c r="Q4" s="293">
        <v>24</v>
      </c>
      <c r="R4" s="524">
        <v>33</v>
      </c>
      <c r="S4" s="283">
        <v>517</v>
      </c>
      <c r="T4" s="292">
        <v>71</v>
      </c>
      <c r="U4" s="523">
        <v>127</v>
      </c>
      <c r="V4" s="522">
        <v>2299</v>
      </c>
      <c r="W4" s="286">
        <v>62978</v>
      </c>
      <c r="X4" s="266">
        <v>66616</v>
      </c>
      <c r="Y4" s="282">
        <v>0.9453884952563949</v>
      </c>
    </row>
    <row r="5" spans="1:25" x14ac:dyDescent="0.15">
      <c r="A5" s="372"/>
      <c r="B5" s="400"/>
      <c r="C5" s="378" t="s">
        <v>55</v>
      </c>
      <c r="D5" s="320">
        <v>11059</v>
      </c>
      <c r="E5" s="319">
        <v>9737</v>
      </c>
      <c r="F5" s="319">
        <v>25542</v>
      </c>
      <c r="G5" s="319">
        <v>4044</v>
      </c>
      <c r="H5" s="319">
        <v>1597</v>
      </c>
      <c r="I5" s="319">
        <v>3161</v>
      </c>
      <c r="J5" s="319">
        <v>4630</v>
      </c>
      <c r="K5" s="319">
        <v>7</v>
      </c>
      <c r="L5" s="319">
        <v>666</v>
      </c>
      <c r="M5" s="319">
        <v>255</v>
      </c>
      <c r="N5" s="318">
        <v>130</v>
      </c>
      <c r="O5" s="485">
        <v>84</v>
      </c>
      <c r="P5" s="319">
        <v>61</v>
      </c>
      <c r="Q5" s="319">
        <v>27</v>
      </c>
      <c r="R5" s="484">
        <v>39</v>
      </c>
      <c r="S5" s="323">
        <v>522</v>
      </c>
      <c r="T5" s="318">
        <v>75</v>
      </c>
      <c r="U5" s="483">
        <v>137</v>
      </c>
      <c r="V5" s="482">
        <v>2376</v>
      </c>
      <c r="W5" s="317">
        <v>64149</v>
      </c>
      <c r="X5" s="481">
        <v>68711</v>
      </c>
      <c r="Y5" s="259">
        <v>0.93360597284277624</v>
      </c>
    </row>
    <row r="6" spans="1:25" x14ac:dyDescent="0.15">
      <c r="A6" s="372"/>
      <c r="B6" s="400" t="s">
        <v>88</v>
      </c>
      <c r="C6" s="370" t="s">
        <v>57</v>
      </c>
      <c r="D6" s="308">
        <v>11635</v>
      </c>
      <c r="E6" s="307">
        <v>8500</v>
      </c>
      <c r="F6" s="307">
        <v>24005</v>
      </c>
      <c r="G6" s="307">
        <v>4452</v>
      </c>
      <c r="H6" s="307">
        <v>2760</v>
      </c>
      <c r="I6" s="307">
        <v>4377</v>
      </c>
      <c r="J6" s="307">
        <v>3485</v>
      </c>
      <c r="K6" s="307">
        <v>10</v>
      </c>
      <c r="L6" s="307">
        <v>540</v>
      </c>
      <c r="M6" s="307">
        <v>349</v>
      </c>
      <c r="N6" s="306">
        <v>76</v>
      </c>
      <c r="O6" s="480">
        <v>65</v>
      </c>
      <c r="P6" s="307">
        <v>60</v>
      </c>
      <c r="Q6" s="307">
        <v>51</v>
      </c>
      <c r="R6" s="479">
        <v>37</v>
      </c>
      <c r="S6" s="311">
        <v>615</v>
      </c>
      <c r="T6" s="306">
        <v>65</v>
      </c>
      <c r="U6" s="478">
        <v>170</v>
      </c>
      <c r="V6" s="477">
        <v>1948</v>
      </c>
      <c r="W6" s="305">
        <v>63200</v>
      </c>
      <c r="X6" s="255">
        <v>66544</v>
      </c>
      <c r="Y6" s="300">
        <v>0.94974753546525603</v>
      </c>
    </row>
    <row r="7" spans="1:25" x14ac:dyDescent="0.15">
      <c r="A7" s="372"/>
      <c r="B7" s="400"/>
      <c r="C7" s="378" t="s">
        <v>55</v>
      </c>
      <c r="D7" s="320">
        <v>12050</v>
      </c>
      <c r="E7" s="319">
        <v>8581</v>
      </c>
      <c r="F7" s="319">
        <v>24193</v>
      </c>
      <c r="G7" s="319">
        <v>4994</v>
      </c>
      <c r="H7" s="319">
        <v>2817</v>
      </c>
      <c r="I7" s="319">
        <v>4445</v>
      </c>
      <c r="J7" s="319">
        <v>3522</v>
      </c>
      <c r="K7" s="319">
        <v>10</v>
      </c>
      <c r="L7" s="319">
        <v>540</v>
      </c>
      <c r="M7" s="319">
        <v>351</v>
      </c>
      <c r="N7" s="318">
        <v>76</v>
      </c>
      <c r="O7" s="485">
        <v>80</v>
      </c>
      <c r="P7" s="319">
        <v>69</v>
      </c>
      <c r="Q7" s="319">
        <v>140</v>
      </c>
      <c r="R7" s="484">
        <v>55</v>
      </c>
      <c r="S7" s="323">
        <v>636</v>
      </c>
      <c r="T7" s="318">
        <v>69</v>
      </c>
      <c r="U7" s="483">
        <v>186</v>
      </c>
      <c r="V7" s="482">
        <v>1991</v>
      </c>
      <c r="W7" s="317">
        <v>64805</v>
      </c>
      <c r="X7" s="481">
        <v>68066</v>
      </c>
      <c r="Y7" s="259">
        <v>0.95209061792965655</v>
      </c>
    </row>
    <row r="8" spans="1:25" x14ac:dyDescent="0.15">
      <c r="A8" s="372"/>
      <c r="B8" s="400" t="s">
        <v>104</v>
      </c>
      <c r="C8" s="370" t="s">
        <v>57</v>
      </c>
      <c r="D8" s="308">
        <v>10950</v>
      </c>
      <c r="E8" s="307">
        <v>10953</v>
      </c>
      <c r="F8" s="307">
        <v>25336</v>
      </c>
      <c r="G8" s="307">
        <v>4634</v>
      </c>
      <c r="H8" s="307">
        <v>3361</v>
      </c>
      <c r="I8" s="307">
        <v>2313</v>
      </c>
      <c r="J8" s="307">
        <v>1619</v>
      </c>
      <c r="K8" s="307">
        <v>10</v>
      </c>
      <c r="L8" s="307">
        <v>143</v>
      </c>
      <c r="M8" s="307">
        <v>103</v>
      </c>
      <c r="N8" s="306">
        <v>4</v>
      </c>
      <c r="O8" s="480">
        <v>39</v>
      </c>
      <c r="P8" s="307">
        <v>45</v>
      </c>
      <c r="Q8" s="307">
        <v>68</v>
      </c>
      <c r="R8" s="479">
        <v>23</v>
      </c>
      <c r="S8" s="311">
        <v>504</v>
      </c>
      <c r="T8" s="306">
        <v>68</v>
      </c>
      <c r="U8" s="478">
        <v>146</v>
      </c>
      <c r="V8" s="477">
        <v>1848</v>
      </c>
      <c r="W8" s="305">
        <v>62167</v>
      </c>
      <c r="X8" s="255">
        <v>61301</v>
      </c>
      <c r="Y8" s="300">
        <v>1.0141270126099085</v>
      </c>
    </row>
    <row r="9" spans="1:25" x14ac:dyDescent="0.15">
      <c r="A9" s="372"/>
      <c r="B9" s="400"/>
      <c r="C9" s="378" t="s">
        <v>55</v>
      </c>
      <c r="D9" s="320">
        <v>11248</v>
      </c>
      <c r="E9" s="319">
        <v>11266</v>
      </c>
      <c r="F9" s="319">
        <v>25505</v>
      </c>
      <c r="G9" s="319">
        <v>4992</v>
      </c>
      <c r="H9" s="319">
        <v>3571</v>
      </c>
      <c r="I9" s="319">
        <v>2340</v>
      </c>
      <c r="J9" s="319">
        <v>1652</v>
      </c>
      <c r="K9" s="319">
        <v>10</v>
      </c>
      <c r="L9" s="319">
        <v>151</v>
      </c>
      <c r="M9" s="319">
        <v>104</v>
      </c>
      <c r="N9" s="318">
        <v>4</v>
      </c>
      <c r="O9" s="485">
        <v>44</v>
      </c>
      <c r="P9" s="319">
        <v>70</v>
      </c>
      <c r="Q9" s="319">
        <v>77</v>
      </c>
      <c r="R9" s="484">
        <v>30</v>
      </c>
      <c r="S9" s="323">
        <v>549</v>
      </c>
      <c r="T9" s="318">
        <v>74</v>
      </c>
      <c r="U9" s="483">
        <v>181</v>
      </c>
      <c r="V9" s="482">
        <v>1856</v>
      </c>
      <c r="W9" s="317">
        <v>63724</v>
      </c>
      <c r="X9" s="481">
        <v>63284</v>
      </c>
      <c r="Y9" s="259">
        <v>1.0069527842740662</v>
      </c>
    </row>
    <row r="10" spans="1:25" x14ac:dyDescent="0.15">
      <c r="A10" s="372"/>
      <c r="B10" s="400" t="s">
        <v>103</v>
      </c>
      <c r="C10" s="370" t="s">
        <v>57</v>
      </c>
      <c r="D10" s="308">
        <v>16451</v>
      </c>
      <c r="E10" s="307">
        <v>14569</v>
      </c>
      <c r="F10" s="307">
        <v>28749</v>
      </c>
      <c r="G10" s="307">
        <v>7774</v>
      </c>
      <c r="H10" s="307">
        <v>3132</v>
      </c>
      <c r="I10" s="307">
        <v>5498</v>
      </c>
      <c r="J10" s="307">
        <v>3154</v>
      </c>
      <c r="K10" s="307">
        <v>31</v>
      </c>
      <c r="L10" s="307">
        <v>808</v>
      </c>
      <c r="M10" s="307">
        <v>399</v>
      </c>
      <c r="N10" s="306">
        <v>172</v>
      </c>
      <c r="O10" s="480">
        <v>69</v>
      </c>
      <c r="P10" s="307">
        <v>118</v>
      </c>
      <c r="Q10" s="307">
        <v>75</v>
      </c>
      <c r="R10" s="479">
        <v>46</v>
      </c>
      <c r="S10" s="311">
        <v>1109</v>
      </c>
      <c r="T10" s="306">
        <v>122</v>
      </c>
      <c r="U10" s="478">
        <v>313</v>
      </c>
      <c r="V10" s="477">
        <v>4130</v>
      </c>
      <c r="W10" s="305">
        <v>86719</v>
      </c>
      <c r="X10" s="255">
        <v>82104</v>
      </c>
      <c r="Y10" s="300">
        <v>1.0562091980902271</v>
      </c>
    </row>
    <row r="11" spans="1:25" x14ac:dyDescent="0.15">
      <c r="A11" s="372"/>
      <c r="B11" s="400"/>
      <c r="C11" s="378" t="s">
        <v>55</v>
      </c>
      <c r="D11" s="320">
        <v>17391</v>
      </c>
      <c r="E11" s="319">
        <v>14848</v>
      </c>
      <c r="F11" s="319">
        <v>29300</v>
      </c>
      <c r="G11" s="319">
        <v>8619</v>
      </c>
      <c r="H11" s="319">
        <v>3245</v>
      </c>
      <c r="I11" s="319">
        <v>5602</v>
      </c>
      <c r="J11" s="319">
        <v>3230</v>
      </c>
      <c r="K11" s="319">
        <v>31</v>
      </c>
      <c r="L11" s="319">
        <v>853</v>
      </c>
      <c r="M11" s="319">
        <v>421</v>
      </c>
      <c r="N11" s="318">
        <v>177</v>
      </c>
      <c r="O11" s="485">
        <v>106</v>
      </c>
      <c r="P11" s="319">
        <v>158</v>
      </c>
      <c r="Q11" s="319">
        <v>83</v>
      </c>
      <c r="R11" s="484">
        <v>88</v>
      </c>
      <c r="S11" s="323">
        <v>1183</v>
      </c>
      <c r="T11" s="318">
        <v>137</v>
      </c>
      <c r="U11" s="483">
        <v>341</v>
      </c>
      <c r="V11" s="482">
        <v>4301</v>
      </c>
      <c r="W11" s="317">
        <v>90114</v>
      </c>
      <c r="X11" s="481">
        <v>85400</v>
      </c>
      <c r="Y11" s="259">
        <v>1.0551990632318502</v>
      </c>
    </row>
    <row r="12" spans="1:25" x14ac:dyDescent="0.15">
      <c r="A12" s="372"/>
      <c r="B12" s="400" t="s">
        <v>102</v>
      </c>
      <c r="C12" s="370" t="s">
        <v>57</v>
      </c>
      <c r="D12" s="308">
        <v>14015</v>
      </c>
      <c r="E12" s="307">
        <v>19711</v>
      </c>
      <c r="F12" s="307">
        <v>22960</v>
      </c>
      <c r="G12" s="307">
        <v>7089</v>
      </c>
      <c r="H12" s="307">
        <v>906</v>
      </c>
      <c r="I12" s="307">
        <v>979</v>
      </c>
      <c r="J12" s="307">
        <v>840</v>
      </c>
      <c r="K12" s="307">
        <v>27</v>
      </c>
      <c r="L12" s="307">
        <v>119</v>
      </c>
      <c r="M12" s="307">
        <v>62</v>
      </c>
      <c r="N12" s="306">
        <v>1</v>
      </c>
      <c r="O12" s="480">
        <v>59</v>
      </c>
      <c r="P12" s="307">
        <v>57</v>
      </c>
      <c r="Q12" s="307">
        <v>100</v>
      </c>
      <c r="R12" s="479">
        <v>106</v>
      </c>
      <c r="S12" s="311">
        <v>435</v>
      </c>
      <c r="T12" s="306">
        <v>110</v>
      </c>
      <c r="U12" s="478">
        <v>94</v>
      </c>
      <c r="V12" s="477">
        <v>2828</v>
      </c>
      <c r="W12" s="305">
        <v>70498</v>
      </c>
      <c r="X12" s="255">
        <v>72861</v>
      </c>
      <c r="Y12" s="300">
        <v>0.96756838363459186</v>
      </c>
    </row>
    <row r="13" spans="1:25" x14ac:dyDescent="0.15">
      <c r="A13" s="372"/>
      <c r="B13" s="400"/>
      <c r="C13" s="378" t="s">
        <v>55</v>
      </c>
      <c r="D13" s="320">
        <v>14999</v>
      </c>
      <c r="E13" s="319">
        <v>20129</v>
      </c>
      <c r="F13" s="319">
        <v>23226</v>
      </c>
      <c r="G13" s="319">
        <v>7425</v>
      </c>
      <c r="H13" s="319">
        <v>938</v>
      </c>
      <c r="I13" s="319">
        <v>1000</v>
      </c>
      <c r="J13" s="319">
        <v>880</v>
      </c>
      <c r="K13" s="319">
        <v>27</v>
      </c>
      <c r="L13" s="319">
        <v>119</v>
      </c>
      <c r="M13" s="319">
        <v>62</v>
      </c>
      <c r="N13" s="318">
        <v>1</v>
      </c>
      <c r="O13" s="485">
        <v>65</v>
      </c>
      <c r="P13" s="319">
        <v>76</v>
      </c>
      <c r="Q13" s="319">
        <v>126</v>
      </c>
      <c r="R13" s="484">
        <v>116</v>
      </c>
      <c r="S13" s="323">
        <v>484</v>
      </c>
      <c r="T13" s="318">
        <v>116</v>
      </c>
      <c r="U13" s="483">
        <v>107</v>
      </c>
      <c r="V13" s="482">
        <v>2895</v>
      </c>
      <c r="W13" s="317">
        <v>72791</v>
      </c>
      <c r="X13" s="481">
        <v>76186</v>
      </c>
      <c r="Y13" s="259">
        <v>0.95543800698291026</v>
      </c>
    </row>
    <row r="14" spans="1:25" x14ac:dyDescent="0.15">
      <c r="A14" s="372"/>
      <c r="B14" s="400" t="s">
        <v>101</v>
      </c>
      <c r="C14" s="370" t="s">
        <v>57</v>
      </c>
      <c r="D14" s="308">
        <v>8897</v>
      </c>
      <c r="E14" s="307">
        <v>13865</v>
      </c>
      <c r="F14" s="307">
        <v>23362</v>
      </c>
      <c r="G14" s="307">
        <v>4425</v>
      </c>
      <c r="H14" s="307">
        <v>1911</v>
      </c>
      <c r="I14" s="307">
        <v>1483</v>
      </c>
      <c r="J14" s="307">
        <v>938</v>
      </c>
      <c r="K14" s="307">
        <v>29</v>
      </c>
      <c r="L14" s="307">
        <v>178</v>
      </c>
      <c r="M14" s="307">
        <v>154</v>
      </c>
      <c r="N14" s="306">
        <v>37</v>
      </c>
      <c r="O14" s="480">
        <v>106</v>
      </c>
      <c r="P14" s="307">
        <v>51</v>
      </c>
      <c r="Q14" s="307">
        <v>37</v>
      </c>
      <c r="R14" s="479">
        <v>67</v>
      </c>
      <c r="S14" s="311">
        <v>548</v>
      </c>
      <c r="T14" s="306">
        <v>77</v>
      </c>
      <c r="U14" s="478">
        <v>235</v>
      </c>
      <c r="V14" s="477">
        <v>2209</v>
      </c>
      <c r="W14" s="305">
        <v>58609</v>
      </c>
      <c r="X14" s="255">
        <v>55325</v>
      </c>
      <c r="Y14" s="300">
        <v>1.0593583370989608</v>
      </c>
    </row>
    <row r="15" spans="1:25" x14ac:dyDescent="0.15">
      <c r="A15" s="372"/>
      <c r="B15" s="400"/>
      <c r="C15" s="378" t="s">
        <v>55</v>
      </c>
      <c r="D15" s="320">
        <v>9266</v>
      </c>
      <c r="E15" s="319">
        <v>14150</v>
      </c>
      <c r="F15" s="319">
        <v>23630</v>
      </c>
      <c r="G15" s="319">
        <v>4647</v>
      </c>
      <c r="H15" s="319">
        <v>1951</v>
      </c>
      <c r="I15" s="319">
        <v>1515</v>
      </c>
      <c r="J15" s="319">
        <v>952</v>
      </c>
      <c r="K15" s="319">
        <v>29</v>
      </c>
      <c r="L15" s="319">
        <v>187</v>
      </c>
      <c r="M15" s="319">
        <v>154</v>
      </c>
      <c r="N15" s="318">
        <v>37</v>
      </c>
      <c r="O15" s="485">
        <v>118</v>
      </c>
      <c r="P15" s="319">
        <v>56</v>
      </c>
      <c r="Q15" s="319">
        <v>43</v>
      </c>
      <c r="R15" s="484">
        <v>73</v>
      </c>
      <c r="S15" s="323">
        <v>570</v>
      </c>
      <c r="T15" s="318">
        <v>82</v>
      </c>
      <c r="U15" s="483">
        <v>267</v>
      </c>
      <c r="V15" s="482">
        <v>2266</v>
      </c>
      <c r="W15" s="317">
        <v>59993</v>
      </c>
      <c r="X15" s="481">
        <v>57575</v>
      </c>
      <c r="Y15" s="259">
        <v>1.0419973947025618</v>
      </c>
    </row>
    <row r="16" spans="1:25" x14ac:dyDescent="0.15">
      <c r="A16" s="372"/>
      <c r="B16" s="400" t="s">
        <v>83</v>
      </c>
      <c r="C16" s="370" t="s">
        <v>57</v>
      </c>
      <c r="D16" s="308">
        <v>72654</v>
      </c>
      <c r="E16" s="307">
        <v>77184</v>
      </c>
      <c r="F16" s="307">
        <v>149773</v>
      </c>
      <c r="G16" s="307">
        <v>32215</v>
      </c>
      <c r="H16" s="307">
        <v>13613</v>
      </c>
      <c r="I16" s="307">
        <v>17770</v>
      </c>
      <c r="J16" s="307">
        <v>14622</v>
      </c>
      <c r="K16" s="307">
        <v>114</v>
      </c>
      <c r="L16" s="307">
        <v>2454</v>
      </c>
      <c r="M16" s="307">
        <v>1322</v>
      </c>
      <c r="N16" s="306">
        <v>400</v>
      </c>
      <c r="O16" s="480">
        <v>416</v>
      </c>
      <c r="P16" s="307">
        <v>379</v>
      </c>
      <c r="Q16" s="307">
        <v>355</v>
      </c>
      <c r="R16" s="479">
        <v>312</v>
      </c>
      <c r="S16" s="311">
        <v>3728</v>
      </c>
      <c r="T16" s="306">
        <v>513</v>
      </c>
      <c r="U16" s="478">
        <v>1085</v>
      </c>
      <c r="V16" s="477">
        <v>15262</v>
      </c>
      <c r="W16" s="305">
        <v>404171</v>
      </c>
      <c r="X16" s="308">
        <v>404751</v>
      </c>
      <c r="Y16" s="300">
        <v>0.99856702021736821</v>
      </c>
    </row>
    <row r="17" spans="1:25" x14ac:dyDescent="0.15">
      <c r="A17" s="372"/>
      <c r="B17" s="400"/>
      <c r="C17" s="378" t="s">
        <v>55</v>
      </c>
      <c r="D17" s="320">
        <v>76013</v>
      </c>
      <c r="E17" s="319">
        <v>78711</v>
      </c>
      <c r="F17" s="319">
        <v>151396</v>
      </c>
      <c r="G17" s="319">
        <v>34721</v>
      </c>
      <c r="H17" s="319">
        <v>14119</v>
      </c>
      <c r="I17" s="319">
        <v>18063</v>
      </c>
      <c r="J17" s="319">
        <v>14866</v>
      </c>
      <c r="K17" s="319">
        <v>114</v>
      </c>
      <c r="L17" s="319">
        <v>2516</v>
      </c>
      <c r="M17" s="319">
        <v>1347</v>
      </c>
      <c r="N17" s="318">
        <v>425</v>
      </c>
      <c r="O17" s="485">
        <v>497</v>
      </c>
      <c r="P17" s="319">
        <v>490</v>
      </c>
      <c r="Q17" s="319">
        <v>496</v>
      </c>
      <c r="R17" s="484">
        <v>401</v>
      </c>
      <c r="S17" s="323">
        <v>3944</v>
      </c>
      <c r="T17" s="318">
        <v>553</v>
      </c>
      <c r="U17" s="483">
        <v>1219</v>
      </c>
      <c r="V17" s="482">
        <v>15685</v>
      </c>
      <c r="W17" s="317">
        <v>415576</v>
      </c>
      <c r="X17" s="320">
        <v>419222</v>
      </c>
      <c r="Y17" s="259">
        <v>0.9913029373458454</v>
      </c>
    </row>
    <row r="18" spans="1:25" x14ac:dyDescent="0.15">
      <c r="A18" s="372"/>
      <c r="B18" s="400" t="s">
        <v>97</v>
      </c>
      <c r="C18" s="370" t="s">
        <v>57</v>
      </c>
      <c r="D18" s="410">
        <v>0.17976054689722915</v>
      </c>
      <c r="E18" s="408">
        <v>0.19096867415029778</v>
      </c>
      <c r="F18" s="408">
        <v>0.37056839802954689</v>
      </c>
      <c r="G18" s="408">
        <v>7.9706361911171267E-2</v>
      </c>
      <c r="H18" s="408">
        <v>3.3681288365568038E-2</v>
      </c>
      <c r="I18" s="408">
        <v>4.3966538915459048E-2</v>
      </c>
      <c r="J18" s="408">
        <v>3.6177756444673172E-2</v>
      </c>
      <c r="K18" s="408">
        <v>2.8205883153417736E-4</v>
      </c>
      <c r="L18" s="408">
        <v>6.0716874788146599E-3</v>
      </c>
      <c r="M18" s="408">
        <v>3.2708927656858113E-3</v>
      </c>
      <c r="N18" s="303">
        <v>9.8968011064623647E-4</v>
      </c>
      <c r="O18" s="409">
        <v>1.0292673150720858E-3</v>
      </c>
      <c r="P18" s="408">
        <v>9.37721904837309E-4</v>
      </c>
      <c r="Q18" s="408">
        <v>8.7834109819853474E-4</v>
      </c>
      <c r="R18" s="407">
        <v>7.7195048630406438E-4</v>
      </c>
      <c r="S18" s="406">
        <v>9.2238186312229228E-3</v>
      </c>
      <c r="T18" s="303">
        <v>1.2692647419037981E-3</v>
      </c>
      <c r="U18" s="405">
        <v>2.684507300127916E-3</v>
      </c>
      <c r="V18" s="404">
        <v>3.776124462170715E-2</v>
      </c>
      <c r="W18" s="403">
        <v>1.0000000000000002</v>
      </c>
      <c r="X18" s="362"/>
      <c r="Y18" s="361"/>
    </row>
    <row r="19" spans="1:25" x14ac:dyDescent="0.15">
      <c r="A19" s="372"/>
      <c r="B19" s="400"/>
      <c r="C19" s="378" t="s">
        <v>55</v>
      </c>
      <c r="D19" s="261">
        <v>0.18290998517719984</v>
      </c>
      <c r="E19" s="260">
        <v>0.18940217914412766</v>
      </c>
      <c r="F19" s="260">
        <v>0.36430400215604364</v>
      </c>
      <c r="G19" s="260">
        <v>8.3549098119236914E-2</v>
      </c>
      <c r="H19" s="260">
        <v>3.3974531734267621E-2</v>
      </c>
      <c r="I19" s="260">
        <v>4.3464973915721794E-2</v>
      </c>
      <c r="J19" s="260">
        <v>3.5772036883746895E-2</v>
      </c>
      <c r="K19" s="260">
        <v>2.7431805494061256E-4</v>
      </c>
      <c r="L19" s="260">
        <v>6.05424759851387E-3</v>
      </c>
      <c r="M19" s="260">
        <v>3.2412843860088166E-3</v>
      </c>
      <c r="N19" s="315">
        <v>1.022676959208424E-3</v>
      </c>
      <c r="O19" s="377">
        <v>1.1959304675919688E-3</v>
      </c>
      <c r="P19" s="260">
        <v>1.1790863764991242E-3</v>
      </c>
      <c r="Q19" s="260">
        <v>1.1935241688644195E-3</v>
      </c>
      <c r="R19" s="376">
        <v>9.6492578974724237E-4</v>
      </c>
      <c r="S19" s="262">
        <v>9.4904421814541746E-3</v>
      </c>
      <c r="T19" s="315">
        <v>1.3306831963347259E-3</v>
      </c>
      <c r="U19" s="375">
        <v>2.9332781488825149E-3</v>
      </c>
      <c r="V19" s="374">
        <v>3.7742795541609718E-2</v>
      </c>
      <c r="W19" s="373">
        <v>1</v>
      </c>
      <c r="X19" s="362"/>
      <c r="Y19" s="361"/>
    </row>
    <row r="20" spans="1:25" ht="13.5" customHeight="1" x14ac:dyDescent="0.15">
      <c r="A20" s="372"/>
      <c r="B20" s="389" t="s">
        <v>100</v>
      </c>
      <c r="C20" s="370" t="s">
        <v>57</v>
      </c>
      <c r="D20" s="255">
        <v>79307</v>
      </c>
      <c r="E20" s="254">
        <v>64774</v>
      </c>
      <c r="F20" s="254">
        <v>167511</v>
      </c>
      <c r="G20" s="254">
        <v>30576</v>
      </c>
      <c r="H20" s="254">
        <v>13952</v>
      </c>
      <c r="I20" s="254">
        <v>8594</v>
      </c>
      <c r="J20" s="254">
        <v>19439</v>
      </c>
      <c r="K20" s="254">
        <v>43</v>
      </c>
      <c r="L20" s="254">
        <v>2184</v>
      </c>
      <c r="M20" s="254">
        <v>424</v>
      </c>
      <c r="N20" s="443">
        <v>223</v>
      </c>
      <c r="O20" s="445">
        <v>354</v>
      </c>
      <c r="P20" s="254">
        <v>321</v>
      </c>
      <c r="Q20" s="254">
        <v>263</v>
      </c>
      <c r="R20" s="444">
        <v>144</v>
      </c>
      <c r="S20" s="256">
        <v>2667</v>
      </c>
      <c r="T20" s="443">
        <v>238</v>
      </c>
      <c r="U20" s="442">
        <v>706</v>
      </c>
      <c r="V20" s="441">
        <v>13031</v>
      </c>
      <c r="W20" s="305">
        <v>404751</v>
      </c>
      <c r="X20" s="362"/>
      <c r="Y20" s="361"/>
    </row>
    <row r="21" spans="1:25" x14ac:dyDescent="0.15">
      <c r="A21" s="372"/>
      <c r="B21" s="389"/>
      <c r="C21" s="378" t="s">
        <v>56</v>
      </c>
      <c r="D21" s="261">
        <v>0.91611080989067795</v>
      </c>
      <c r="E21" s="260">
        <v>1.1915892178960694</v>
      </c>
      <c r="F21" s="260">
        <v>0.89410844660947641</v>
      </c>
      <c r="G21" s="260">
        <v>1.0536041339612767</v>
      </c>
      <c r="H21" s="260">
        <v>0.9757024082568807</v>
      </c>
      <c r="I21" s="260">
        <v>2.0677216662787989</v>
      </c>
      <c r="J21" s="260">
        <v>0.75219918720098766</v>
      </c>
      <c r="K21" s="260">
        <v>2.6511627906976742</v>
      </c>
      <c r="L21" s="260">
        <v>1.1236263736263736</v>
      </c>
      <c r="M21" s="260">
        <v>3.1179245283018866</v>
      </c>
      <c r="N21" s="315">
        <v>1.7937219730941705</v>
      </c>
      <c r="O21" s="377">
        <v>1.1751412429378532</v>
      </c>
      <c r="P21" s="260">
        <v>1.1806853582554517</v>
      </c>
      <c r="Q21" s="260">
        <v>1.349809885931559</v>
      </c>
      <c r="R21" s="376">
        <v>2.1666666666666665</v>
      </c>
      <c r="S21" s="262">
        <v>1.3978252718410198</v>
      </c>
      <c r="T21" s="315">
        <v>2.1554621848739495</v>
      </c>
      <c r="U21" s="375">
        <v>1.5368271954674222</v>
      </c>
      <c r="V21" s="374">
        <v>1.1712071214795488</v>
      </c>
      <c r="W21" s="373">
        <v>0.99856702021736821</v>
      </c>
      <c r="X21" s="362"/>
      <c r="Y21" s="361"/>
    </row>
    <row r="22" spans="1:25" x14ac:dyDescent="0.15">
      <c r="A22" s="372"/>
      <c r="B22" s="389"/>
      <c r="C22" s="370" t="s">
        <v>95</v>
      </c>
      <c r="D22" s="521">
        <v>83382</v>
      </c>
      <c r="E22" s="519">
        <v>66405</v>
      </c>
      <c r="F22" s="519">
        <v>169933</v>
      </c>
      <c r="G22" s="519">
        <v>33509</v>
      </c>
      <c r="H22" s="519">
        <v>14436</v>
      </c>
      <c r="I22" s="519">
        <v>8729</v>
      </c>
      <c r="J22" s="519">
        <v>19944</v>
      </c>
      <c r="K22" s="519">
        <v>44</v>
      </c>
      <c r="L22" s="519">
        <v>2211</v>
      </c>
      <c r="M22" s="519">
        <v>444</v>
      </c>
      <c r="N22" s="516">
        <v>225</v>
      </c>
      <c r="O22" s="520">
        <v>566</v>
      </c>
      <c r="P22" s="519">
        <v>621</v>
      </c>
      <c r="Q22" s="519">
        <v>490</v>
      </c>
      <c r="R22" s="518">
        <v>224</v>
      </c>
      <c r="S22" s="517">
        <v>3057</v>
      </c>
      <c r="T22" s="516">
        <v>269</v>
      </c>
      <c r="U22" s="515">
        <v>812</v>
      </c>
      <c r="V22" s="514">
        <v>13921</v>
      </c>
      <c r="W22" s="513">
        <v>419222</v>
      </c>
      <c r="X22" s="362"/>
      <c r="Y22" s="361"/>
    </row>
    <row r="23" spans="1:25" ht="14.25" thickBot="1" x14ac:dyDescent="0.2">
      <c r="A23" s="360"/>
      <c r="B23" s="440"/>
      <c r="C23" s="512" t="s">
        <v>94</v>
      </c>
      <c r="D23" s="249">
        <v>0.91162361181070251</v>
      </c>
      <c r="E23" s="248">
        <v>1.1853173706799187</v>
      </c>
      <c r="F23" s="248">
        <v>0.89091583153360443</v>
      </c>
      <c r="G23" s="248">
        <v>1.0361693873287774</v>
      </c>
      <c r="H23" s="248">
        <v>0.97804100858963705</v>
      </c>
      <c r="I23" s="248">
        <v>2.0693091992209873</v>
      </c>
      <c r="J23" s="248">
        <v>0.74538708383473729</v>
      </c>
      <c r="K23" s="248">
        <v>2.5909090909090908</v>
      </c>
      <c r="L23" s="248">
        <v>1.1379466304839438</v>
      </c>
      <c r="M23" s="248">
        <v>3.0337837837837838</v>
      </c>
      <c r="N23" s="272">
        <v>1.8888888888888888</v>
      </c>
      <c r="O23" s="511">
        <v>0.87809187279151946</v>
      </c>
      <c r="P23" s="248">
        <v>0.78904991948470204</v>
      </c>
      <c r="Q23" s="248">
        <v>1.0122448979591836</v>
      </c>
      <c r="R23" s="510">
        <v>1.7901785714285714</v>
      </c>
      <c r="S23" s="250">
        <v>1.2901537455021264</v>
      </c>
      <c r="T23" s="272">
        <v>2.0557620817843865</v>
      </c>
      <c r="U23" s="509">
        <v>1.5012315270935961</v>
      </c>
      <c r="V23" s="508">
        <v>1.1267150348394512</v>
      </c>
      <c r="W23" s="507">
        <v>0.9913029373458454</v>
      </c>
      <c r="X23" s="348"/>
      <c r="Y23" s="347"/>
    </row>
    <row r="24" spans="1:25" x14ac:dyDescent="0.15">
      <c r="A24" s="431" t="s">
        <v>99</v>
      </c>
      <c r="B24" s="430" t="s">
        <v>82</v>
      </c>
      <c r="C24" s="506" t="s">
        <v>57</v>
      </c>
      <c r="D24" s="501">
        <v>13340</v>
      </c>
      <c r="E24" s="505">
        <v>15334</v>
      </c>
      <c r="F24" s="505">
        <v>30460</v>
      </c>
      <c r="G24" s="505">
        <v>7165</v>
      </c>
      <c r="H24" s="505">
        <v>2711</v>
      </c>
      <c r="I24" s="505">
        <v>3616</v>
      </c>
      <c r="J24" s="505">
        <v>3753</v>
      </c>
      <c r="K24" s="505">
        <v>31</v>
      </c>
      <c r="L24" s="505">
        <v>344</v>
      </c>
      <c r="M24" s="505">
        <v>66</v>
      </c>
      <c r="N24" s="500">
        <v>0</v>
      </c>
      <c r="O24" s="504">
        <v>88</v>
      </c>
      <c r="P24" s="503">
        <v>98</v>
      </c>
      <c r="Q24" s="503">
        <v>38</v>
      </c>
      <c r="R24" s="502">
        <v>32</v>
      </c>
      <c r="S24" s="501">
        <v>865</v>
      </c>
      <c r="T24" s="500">
        <v>206</v>
      </c>
      <c r="U24" s="499">
        <v>291</v>
      </c>
      <c r="V24" s="498">
        <v>3522</v>
      </c>
      <c r="W24" s="497">
        <v>81960</v>
      </c>
      <c r="X24" s="496">
        <v>76675</v>
      </c>
      <c r="Y24" s="418">
        <v>1.0689272905119009</v>
      </c>
    </row>
    <row r="25" spans="1:25" x14ac:dyDescent="0.15">
      <c r="A25" s="372"/>
      <c r="B25" s="400"/>
      <c r="C25" s="495" t="s">
        <v>95</v>
      </c>
      <c r="D25" s="323">
        <v>13951</v>
      </c>
      <c r="E25" s="319">
        <v>15541</v>
      </c>
      <c r="F25" s="319">
        <v>30705</v>
      </c>
      <c r="G25" s="319">
        <v>7428</v>
      </c>
      <c r="H25" s="319">
        <v>2802</v>
      </c>
      <c r="I25" s="319">
        <v>3659</v>
      </c>
      <c r="J25" s="319">
        <v>3812</v>
      </c>
      <c r="K25" s="319">
        <v>32</v>
      </c>
      <c r="L25" s="319">
        <v>352</v>
      </c>
      <c r="M25" s="319">
        <v>71</v>
      </c>
      <c r="N25" s="318">
        <v>0</v>
      </c>
      <c r="O25" s="485">
        <v>131</v>
      </c>
      <c r="P25" s="319">
        <v>176</v>
      </c>
      <c r="Q25" s="319">
        <v>43</v>
      </c>
      <c r="R25" s="484">
        <v>38</v>
      </c>
      <c r="S25" s="323">
        <v>906</v>
      </c>
      <c r="T25" s="318">
        <v>233</v>
      </c>
      <c r="U25" s="483">
        <v>306</v>
      </c>
      <c r="V25" s="482">
        <v>3549</v>
      </c>
      <c r="W25" s="314">
        <v>83735</v>
      </c>
      <c r="X25" s="481">
        <v>79334</v>
      </c>
      <c r="Y25" s="259">
        <v>1.0554743237451787</v>
      </c>
    </row>
    <row r="26" spans="1:25" x14ac:dyDescent="0.15">
      <c r="A26" s="372"/>
      <c r="B26" s="400" t="s">
        <v>81</v>
      </c>
      <c r="C26" s="370" t="s">
        <v>57</v>
      </c>
      <c r="D26" s="311">
        <v>11453</v>
      </c>
      <c r="E26" s="307">
        <v>14897</v>
      </c>
      <c r="F26" s="307">
        <v>28261</v>
      </c>
      <c r="G26" s="307">
        <v>5025</v>
      </c>
      <c r="H26" s="307">
        <v>1757</v>
      </c>
      <c r="I26" s="307">
        <v>3509</v>
      </c>
      <c r="J26" s="307">
        <v>1717</v>
      </c>
      <c r="K26" s="307">
        <v>48</v>
      </c>
      <c r="L26" s="307">
        <v>199</v>
      </c>
      <c r="M26" s="307">
        <v>89</v>
      </c>
      <c r="N26" s="306">
        <v>0</v>
      </c>
      <c r="O26" s="480">
        <v>55</v>
      </c>
      <c r="P26" s="307">
        <v>89</v>
      </c>
      <c r="Q26" s="307">
        <v>22</v>
      </c>
      <c r="R26" s="479">
        <v>17</v>
      </c>
      <c r="S26" s="311">
        <v>409</v>
      </c>
      <c r="T26" s="306">
        <v>66</v>
      </c>
      <c r="U26" s="478">
        <v>264</v>
      </c>
      <c r="V26" s="477">
        <v>3306</v>
      </c>
      <c r="W26" s="302">
        <v>71183</v>
      </c>
      <c r="X26" s="255">
        <v>66850</v>
      </c>
      <c r="Y26" s="300">
        <v>1.0648167539267015</v>
      </c>
    </row>
    <row r="27" spans="1:25" x14ac:dyDescent="0.15">
      <c r="A27" s="372"/>
      <c r="B27" s="400"/>
      <c r="C27" s="399" t="s">
        <v>95</v>
      </c>
      <c r="D27" s="473">
        <v>11835</v>
      </c>
      <c r="E27" s="475">
        <v>15124</v>
      </c>
      <c r="F27" s="475">
        <v>28558</v>
      </c>
      <c r="G27" s="475">
        <v>5535</v>
      </c>
      <c r="H27" s="475">
        <v>1824</v>
      </c>
      <c r="I27" s="475">
        <v>3580</v>
      </c>
      <c r="J27" s="475">
        <v>1737</v>
      </c>
      <c r="K27" s="475">
        <v>48</v>
      </c>
      <c r="L27" s="475">
        <v>209</v>
      </c>
      <c r="M27" s="475">
        <v>97</v>
      </c>
      <c r="N27" s="472">
        <v>0</v>
      </c>
      <c r="O27" s="476">
        <v>83</v>
      </c>
      <c r="P27" s="475">
        <v>89</v>
      </c>
      <c r="Q27" s="475">
        <v>49</v>
      </c>
      <c r="R27" s="474">
        <v>17</v>
      </c>
      <c r="S27" s="473">
        <v>437</v>
      </c>
      <c r="T27" s="472">
        <v>69</v>
      </c>
      <c r="U27" s="471">
        <v>272</v>
      </c>
      <c r="V27" s="470">
        <v>3313</v>
      </c>
      <c r="W27" s="469">
        <v>72876</v>
      </c>
      <c r="X27" s="468">
        <v>68277</v>
      </c>
      <c r="Y27" s="467">
        <v>1.0673579682762864</v>
      </c>
    </row>
    <row r="28" spans="1:25" x14ac:dyDescent="0.15">
      <c r="A28" s="372"/>
      <c r="B28" s="400" t="s">
        <v>80</v>
      </c>
      <c r="C28" s="494" t="s">
        <v>57</v>
      </c>
      <c r="D28" s="490">
        <v>24139</v>
      </c>
      <c r="E28" s="492">
        <v>19376</v>
      </c>
      <c r="F28" s="492">
        <v>33981</v>
      </c>
      <c r="G28" s="492">
        <v>9061</v>
      </c>
      <c r="H28" s="492">
        <v>9097</v>
      </c>
      <c r="I28" s="492">
        <v>10394</v>
      </c>
      <c r="J28" s="492">
        <v>2780</v>
      </c>
      <c r="K28" s="492">
        <v>32</v>
      </c>
      <c r="L28" s="492">
        <v>1363</v>
      </c>
      <c r="M28" s="492">
        <v>902</v>
      </c>
      <c r="N28" s="489">
        <v>164</v>
      </c>
      <c r="O28" s="493">
        <v>31</v>
      </c>
      <c r="P28" s="492">
        <v>114</v>
      </c>
      <c r="Q28" s="492">
        <v>46</v>
      </c>
      <c r="R28" s="491">
        <v>25</v>
      </c>
      <c r="S28" s="490">
        <v>490</v>
      </c>
      <c r="T28" s="489">
        <v>81</v>
      </c>
      <c r="U28" s="488">
        <v>512</v>
      </c>
      <c r="V28" s="487">
        <v>8007</v>
      </c>
      <c r="W28" s="466">
        <v>120595</v>
      </c>
      <c r="X28" s="486">
        <v>117441</v>
      </c>
      <c r="Y28" s="464">
        <v>1.026856038351172</v>
      </c>
    </row>
    <row r="29" spans="1:25" x14ac:dyDescent="0.15">
      <c r="A29" s="372"/>
      <c r="B29" s="400"/>
      <c r="C29" s="494" t="s">
        <v>95</v>
      </c>
      <c r="D29" s="320">
        <v>25704</v>
      </c>
      <c r="E29" s="319">
        <v>19614</v>
      </c>
      <c r="F29" s="319">
        <v>37194</v>
      </c>
      <c r="G29" s="319">
        <v>9761</v>
      </c>
      <c r="H29" s="319">
        <v>9409</v>
      </c>
      <c r="I29" s="319">
        <v>10639</v>
      </c>
      <c r="J29" s="319">
        <v>2840</v>
      </c>
      <c r="K29" s="319">
        <v>33</v>
      </c>
      <c r="L29" s="319">
        <v>1455</v>
      </c>
      <c r="M29" s="319">
        <v>941</v>
      </c>
      <c r="N29" s="318">
        <v>164</v>
      </c>
      <c r="O29" s="485">
        <v>31</v>
      </c>
      <c r="P29" s="319">
        <v>130</v>
      </c>
      <c r="Q29" s="319">
        <v>59</v>
      </c>
      <c r="R29" s="484">
        <v>27</v>
      </c>
      <c r="S29" s="323">
        <v>518</v>
      </c>
      <c r="T29" s="318">
        <v>101</v>
      </c>
      <c r="U29" s="483">
        <v>579</v>
      </c>
      <c r="V29" s="482">
        <v>8030</v>
      </c>
      <c r="W29" s="314">
        <v>127229</v>
      </c>
      <c r="X29" s="481">
        <v>121245</v>
      </c>
      <c r="Y29" s="259">
        <v>1.0493546125613427</v>
      </c>
    </row>
    <row r="30" spans="1:25" x14ac:dyDescent="0.15">
      <c r="A30" s="372"/>
      <c r="B30" s="400" t="s">
        <v>79</v>
      </c>
      <c r="C30" s="494" t="s">
        <v>57</v>
      </c>
      <c r="D30" s="308">
        <v>45967</v>
      </c>
      <c r="E30" s="307">
        <v>25342</v>
      </c>
      <c r="F30" s="307">
        <v>27453</v>
      </c>
      <c r="G30" s="307">
        <v>7743</v>
      </c>
      <c r="H30" s="307">
        <v>2417</v>
      </c>
      <c r="I30" s="307">
        <v>3858</v>
      </c>
      <c r="J30" s="307">
        <v>2543</v>
      </c>
      <c r="K30" s="307">
        <v>12</v>
      </c>
      <c r="L30" s="307">
        <v>715</v>
      </c>
      <c r="M30" s="307">
        <v>351</v>
      </c>
      <c r="N30" s="306">
        <v>23</v>
      </c>
      <c r="O30" s="480">
        <v>296</v>
      </c>
      <c r="P30" s="307">
        <v>42</v>
      </c>
      <c r="Q30" s="307">
        <v>22</v>
      </c>
      <c r="R30" s="479">
        <v>15</v>
      </c>
      <c r="S30" s="311">
        <v>387</v>
      </c>
      <c r="T30" s="306">
        <v>138</v>
      </c>
      <c r="U30" s="478">
        <v>408</v>
      </c>
      <c r="V30" s="477">
        <v>5213</v>
      </c>
      <c r="W30" s="302">
        <v>122945</v>
      </c>
      <c r="X30" s="255">
        <v>108084</v>
      </c>
      <c r="Y30" s="300">
        <v>1.1374949113652344</v>
      </c>
    </row>
    <row r="31" spans="1:25" x14ac:dyDescent="0.15">
      <c r="A31" s="372"/>
      <c r="B31" s="400"/>
      <c r="C31" s="494" t="s">
        <v>95</v>
      </c>
      <c r="D31" s="473">
        <v>49508</v>
      </c>
      <c r="E31" s="475">
        <v>25642</v>
      </c>
      <c r="F31" s="475">
        <v>27785</v>
      </c>
      <c r="G31" s="475">
        <v>8314</v>
      </c>
      <c r="H31" s="475">
        <v>2510</v>
      </c>
      <c r="I31" s="475">
        <v>3887</v>
      </c>
      <c r="J31" s="475">
        <v>2582</v>
      </c>
      <c r="K31" s="475">
        <v>12</v>
      </c>
      <c r="L31" s="475">
        <v>734</v>
      </c>
      <c r="M31" s="475">
        <v>369</v>
      </c>
      <c r="N31" s="472">
        <v>23</v>
      </c>
      <c r="O31" s="476">
        <v>347</v>
      </c>
      <c r="P31" s="475">
        <v>48</v>
      </c>
      <c r="Q31" s="475">
        <v>22</v>
      </c>
      <c r="R31" s="474">
        <v>17</v>
      </c>
      <c r="S31" s="473">
        <v>432</v>
      </c>
      <c r="T31" s="472">
        <v>149</v>
      </c>
      <c r="U31" s="471">
        <v>517</v>
      </c>
      <c r="V31" s="470">
        <v>5284</v>
      </c>
      <c r="W31" s="469">
        <v>128182</v>
      </c>
      <c r="X31" s="468">
        <v>112836</v>
      </c>
      <c r="Y31" s="467">
        <v>1.1360026941756176</v>
      </c>
    </row>
    <row r="32" spans="1:25" x14ac:dyDescent="0.15">
      <c r="A32" s="372"/>
      <c r="B32" s="400" t="s">
        <v>78</v>
      </c>
      <c r="C32" s="388" t="s">
        <v>57</v>
      </c>
      <c r="D32" s="490">
        <v>39761</v>
      </c>
      <c r="E32" s="492">
        <v>22484</v>
      </c>
      <c r="F32" s="492">
        <v>26468</v>
      </c>
      <c r="G32" s="492">
        <v>7182</v>
      </c>
      <c r="H32" s="492">
        <v>1186</v>
      </c>
      <c r="I32" s="492">
        <v>2153</v>
      </c>
      <c r="J32" s="492">
        <v>3607</v>
      </c>
      <c r="K32" s="492">
        <v>1</v>
      </c>
      <c r="L32" s="492">
        <v>302</v>
      </c>
      <c r="M32" s="492">
        <v>198</v>
      </c>
      <c r="N32" s="489">
        <v>102</v>
      </c>
      <c r="O32" s="493">
        <v>40</v>
      </c>
      <c r="P32" s="492">
        <v>75</v>
      </c>
      <c r="Q32" s="492">
        <v>343</v>
      </c>
      <c r="R32" s="491">
        <v>308</v>
      </c>
      <c r="S32" s="490">
        <v>553</v>
      </c>
      <c r="T32" s="489">
        <v>72</v>
      </c>
      <c r="U32" s="488">
        <v>314</v>
      </c>
      <c r="V32" s="487">
        <v>3874</v>
      </c>
      <c r="W32" s="466">
        <v>109023</v>
      </c>
      <c r="X32" s="486">
        <v>105616</v>
      </c>
      <c r="Y32" s="464">
        <v>1.0322583699439478</v>
      </c>
    </row>
    <row r="33" spans="1:25" x14ac:dyDescent="0.15">
      <c r="A33" s="372"/>
      <c r="B33" s="400"/>
      <c r="C33" s="378" t="s">
        <v>95</v>
      </c>
      <c r="D33" s="323">
        <v>41960</v>
      </c>
      <c r="E33" s="319">
        <v>22882</v>
      </c>
      <c r="F33" s="319">
        <v>26746</v>
      </c>
      <c r="G33" s="319">
        <v>7744</v>
      </c>
      <c r="H33" s="319">
        <v>1247</v>
      </c>
      <c r="I33" s="319">
        <v>2210</v>
      </c>
      <c r="J33" s="319">
        <v>3692</v>
      </c>
      <c r="K33" s="319">
        <v>1</v>
      </c>
      <c r="L33" s="319">
        <v>308</v>
      </c>
      <c r="M33" s="319">
        <v>198</v>
      </c>
      <c r="N33" s="318">
        <v>131</v>
      </c>
      <c r="O33" s="485">
        <v>70</v>
      </c>
      <c r="P33" s="319">
        <v>105</v>
      </c>
      <c r="Q33" s="319">
        <v>380</v>
      </c>
      <c r="R33" s="484">
        <v>321</v>
      </c>
      <c r="S33" s="323">
        <v>592</v>
      </c>
      <c r="T33" s="318">
        <v>86</v>
      </c>
      <c r="U33" s="483">
        <v>362</v>
      </c>
      <c r="V33" s="482">
        <v>3959</v>
      </c>
      <c r="W33" s="314">
        <v>112994</v>
      </c>
      <c r="X33" s="481">
        <v>111015</v>
      </c>
      <c r="Y33" s="259">
        <v>1.017826419853173</v>
      </c>
    </row>
    <row r="34" spans="1:25" x14ac:dyDescent="0.15">
      <c r="A34" s="372"/>
      <c r="B34" s="400" t="s">
        <v>77</v>
      </c>
      <c r="C34" s="370" t="s">
        <v>57</v>
      </c>
      <c r="D34" s="311">
        <v>12918</v>
      </c>
      <c r="E34" s="307">
        <v>14595</v>
      </c>
      <c r="F34" s="307">
        <v>24905</v>
      </c>
      <c r="G34" s="307">
        <v>4218</v>
      </c>
      <c r="H34" s="307">
        <v>1202</v>
      </c>
      <c r="I34" s="307">
        <v>2223</v>
      </c>
      <c r="J34" s="307">
        <v>2939</v>
      </c>
      <c r="K34" s="307">
        <v>3</v>
      </c>
      <c r="L34" s="307">
        <v>353</v>
      </c>
      <c r="M34" s="307">
        <v>126</v>
      </c>
      <c r="N34" s="306">
        <v>16</v>
      </c>
      <c r="O34" s="480">
        <v>245</v>
      </c>
      <c r="P34" s="307">
        <v>39</v>
      </c>
      <c r="Q34" s="307">
        <v>8</v>
      </c>
      <c r="R34" s="479">
        <v>23</v>
      </c>
      <c r="S34" s="311">
        <v>300</v>
      </c>
      <c r="T34" s="306">
        <v>32</v>
      </c>
      <c r="U34" s="478">
        <v>175</v>
      </c>
      <c r="V34" s="477">
        <v>2896</v>
      </c>
      <c r="W34" s="302">
        <v>67216</v>
      </c>
      <c r="X34" s="255">
        <v>61389</v>
      </c>
      <c r="Y34" s="300">
        <v>1.0949192852139633</v>
      </c>
    </row>
    <row r="35" spans="1:25" x14ac:dyDescent="0.15">
      <c r="A35" s="372"/>
      <c r="B35" s="400"/>
      <c r="C35" s="399" t="s">
        <v>95</v>
      </c>
      <c r="D35" s="473">
        <v>13379</v>
      </c>
      <c r="E35" s="475">
        <v>15049</v>
      </c>
      <c r="F35" s="475">
        <v>25134</v>
      </c>
      <c r="G35" s="475">
        <v>4457</v>
      </c>
      <c r="H35" s="475">
        <v>1261</v>
      </c>
      <c r="I35" s="475">
        <v>2247</v>
      </c>
      <c r="J35" s="475">
        <v>2965</v>
      </c>
      <c r="K35" s="475">
        <v>6</v>
      </c>
      <c r="L35" s="475">
        <v>356</v>
      </c>
      <c r="M35" s="475">
        <v>149</v>
      </c>
      <c r="N35" s="472">
        <v>38</v>
      </c>
      <c r="O35" s="476">
        <v>270</v>
      </c>
      <c r="P35" s="475">
        <v>43</v>
      </c>
      <c r="Q35" s="475">
        <v>40</v>
      </c>
      <c r="R35" s="474">
        <v>24</v>
      </c>
      <c r="S35" s="473">
        <v>331</v>
      </c>
      <c r="T35" s="472">
        <v>37</v>
      </c>
      <c r="U35" s="471">
        <v>188</v>
      </c>
      <c r="V35" s="470">
        <v>2941</v>
      </c>
      <c r="W35" s="469">
        <v>68915</v>
      </c>
      <c r="X35" s="468">
        <v>62405</v>
      </c>
      <c r="Y35" s="467">
        <v>1.1043185642176108</v>
      </c>
    </row>
    <row r="36" spans="1:25" x14ac:dyDescent="0.15">
      <c r="A36" s="372"/>
      <c r="B36" s="400" t="s">
        <v>76</v>
      </c>
      <c r="C36" s="388" t="s">
        <v>57</v>
      </c>
      <c r="D36" s="383">
        <v>147578</v>
      </c>
      <c r="E36" s="385">
        <v>112028</v>
      </c>
      <c r="F36" s="385">
        <v>171528</v>
      </c>
      <c r="G36" s="385">
        <v>40394</v>
      </c>
      <c r="H36" s="385">
        <v>18370</v>
      </c>
      <c r="I36" s="385">
        <v>25753</v>
      </c>
      <c r="J36" s="385">
        <v>17339</v>
      </c>
      <c r="K36" s="385">
        <v>127</v>
      </c>
      <c r="L36" s="385">
        <v>3276</v>
      </c>
      <c r="M36" s="385">
        <v>1732</v>
      </c>
      <c r="N36" s="382">
        <v>305</v>
      </c>
      <c r="O36" s="386">
        <v>755</v>
      </c>
      <c r="P36" s="385">
        <v>457</v>
      </c>
      <c r="Q36" s="385">
        <v>479</v>
      </c>
      <c r="R36" s="384">
        <v>420</v>
      </c>
      <c r="S36" s="383">
        <v>3004</v>
      </c>
      <c r="T36" s="382">
        <v>595</v>
      </c>
      <c r="U36" s="381">
        <v>1964</v>
      </c>
      <c r="V36" s="380">
        <v>26818</v>
      </c>
      <c r="W36" s="466">
        <v>572922</v>
      </c>
      <c r="X36" s="465">
        <v>536055</v>
      </c>
      <c r="Y36" s="464">
        <v>1.0687746593166747</v>
      </c>
    </row>
    <row r="37" spans="1:25" x14ac:dyDescent="0.15">
      <c r="A37" s="372"/>
      <c r="B37" s="400"/>
      <c r="C37" s="378" t="s">
        <v>95</v>
      </c>
      <c r="D37" s="463">
        <v>156337</v>
      </c>
      <c r="E37" s="461">
        <v>113852</v>
      </c>
      <c r="F37" s="461">
        <v>176122</v>
      </c>
      <c r="G37" s="461">
        <v>43239</v>
      </c>
      <c r="H37" s="461">
        <v>19053</v>
      </c>
      <c r="I37" s="461">
        <v>26222</v>
      </c>
      <c r="J37" s="461">
        <v>17628</v>
      </c>
      <c r="K37" s="461">
        <v>132</v>
      </c>
      <c r="L37" s="461">
        <v>3414</v>
      </c>
      <c r="M37" s="461">
        <v>1825</v>
      </c>
      <c r="N37" s="458">
        <v>356</v>
      </c>
      <c r="O37" s="462">
        <v>932</v>
      </c>
      <c r="P37" s="461">
        <v>591</v>
      </c>
      <c r="Q37" s="461">
        <v>593</v>
      </c>
      <c r="R37" s="460">
        <v>444</v>
      </c>
      <c r="S37" s="459">
        <v>3216</v>
      </c>
      <c r="T37" s="458">
        <v>675</v>
      </c>
      <c r="U37" s="457">
        <v>2224</v>
      </c>
      <c r="V37" s="456">
        <v>27076</v>
      </c>
      <c r="W37" s="455">
        <v>593931</v>
      </c>
      <c r="X37" s="454">
        <v>555112</v>
      </c>
      <c r="Y37" s="453">
        <v>1.0699300321376588</v>
      </c>
    </row>
    <row r="38" spans="1:25" x14ac:dyDescent="0.15">
      <c r="A38" s="372"/>
      <c r="B38" s="400" t="s">
        <v>97</v>
      </c>
      <c r="C38" s="370" t="s">
        <v>57</v>
      </c>
      <c r="D38" s="410">
        <v>0.2575882929962543</v>
      </c>
      <c r="E38" s="408">
        <v>0.19553796153752168</v>
      </c>
      <c r="F38" s="408">
        <v>0.29939154020966202</v>
      </c>
      <c r="G38" s="408">
        <v>7.0505234569452735E-2</v>
      </c>
      <c r="H38" s="408">
        <v>3.2063701516087707E-2</v>
      </c>
      <c r="I38" s="408">
        <v>4.4950272462918162E-2</v>
      </c>
      <c r="J38" s="408">
        <v>3.026415463186961E-2</v>
      </c>
      <c r="K38" s="408">
        <v>2.2167066372036682E-4</v>
      </c>
      <c r="L38" s="408">
        <v>5.7180558610072573E-3</v>
      </c>
      <c r="M38" s="408">
        <v>3.0230991304226406E-3</v>
      </c>
      <c r="N38" s="303">
        <v>5.3235868058828248E-4</v>
      </c>
      <c r="O38" s="409">
        <v>1.3178059142431257E-3</v>
      </c>
      <c r="P38" s="408">
        <v>7.9766530173391837E-4</v>
      </c>
      <c r="Q38" s="408">
        <v>8.3606494426815517E-4</v>
      </c>
      <c r="R38" s="407">
        <v>7.3308408474452016E-4</v>
      </c>
      <c r="S38" s="406">
        <v>5.2432966442203304E-3</v>
      </c>
      <c r="T38" s="303">
        <v>1.0385357867214037E-3</v>
      </c>
      <c r="U38" s="405">
        <v>3.4280408153291374E-3</v>
      </c>
      <c r="V38" s="404">
        <v>4.6809164249234626E-2</v>
      </c>
      <c r="W38" s="403">
        <v>1</v>
      </c>
      <c r="X38" s="402"/>
      <c r="Y38" s="401"/>
    </row>
    <row r="39" spans="1:25" x14ac:dyDescent="0.15">
      <c r="A39" s="372"/>
      <c r="B39" s="400"/>
      <c r="C39" s="399" t="s">
        <v>95</v>
      </c>
      <c r="D39" s="394">
        <v>0.263224179239676</v>
      </c>
      <c r="E39" s="396">
        <v>0.19169230095751863</v>
      </c>
      <c r="F39" s="396">
        <v>0.29653612961775022</v>
      </c>
      <c r="G39" s="396">
        <v>7.2801386019588132E-2</v>
      </c>
      <c r="H39" s="396">
        <v>3.2079483980462377E-2</v>
      </c>
      <c r="I39" s="396">
        <v>4.414990966964176E-2</v>
      </c>
      <c r="J39" s="396">
        <v>2.9680215378554073E-2</v>
      </c>
      <c r="K39" s="396">
        <v>2.2224803891361119E-4</v>
      </c>
      <c r="L39" s="396">
        <v>5.7481424609929438E-3</v>
      </c>
      <c r="M39" s="396">
        <v>3.0727475077071244E-3</v>
      </c>
      <c r="N39" s="393">
        <v>5.9939622616095138E-4</v>
      </c>
      <c r="O39" s="397">
        <v>1.5692058505112547E-3</v>
      </c>
      <c r="P39" s="396">
        <v>9.9506508331775921E-4</v>
      </c>
      <c r="Q39" s="396">
        <v>9.9843247784675332E-4</v>
      </c>
      <c r="R39" s="395">
        <v>7.4756158543669217E-4</v>
      </c>
      <c r="S39" s="394">
        <v>5.4147704026225266E-3</v>
      </c>
      <c r="T39" s="393">
        <v>1.1364956535355117E-3</v>
      </c>
      <c r="U39" s="392">
        <v>3.744542716241449E-3</v>
      </c>
      <c r="V39" s="391">
        <v>4.5587787133522246E-2</v>
      </c>
      <c r="W39" s="390">
        <v>0.99999999999999978</v>
      </c>
      <c r="X39" s="362"/>
      <c r="Y39" s="361"/>
    </row>
    <row r="40" spans="1:25" ht="13.5" customHeight="1" x14ac:dyDescent="0.15">
      <c r="A40" s="372"/>
      <c r="B40" s="389" t="s">
        <v>98</v>
      </c>
      <c r="C40" s="388" t="s">
        <v>57</v>
      </c>
      <c r="D40" s="449">
        <v>138191</v>
      </c>
      <c r="E40" s="451">
        <v>93821</v>
      </c>
      <c r="F40" s="451">
        <v>182208</v>
      </c>
      <c r="G40" s="451">
        <v>38742</v>
      </c>
      <c r="H40" s="451">
        <v>15810</v>
      </c>
      <c r="I40" s="451">
        <v>17563</v>
      </c>
      <c r="J40" s="451">
        <v>22649</v>
      </c>
      <c r="K40" s="451">
        <v>336</v>
      </c>
      <c r="L40" s="451">
        <v>3119</v>
      </c>
      <c r="M40" s="451">
        <v>1613</v>
      </c>
      <c r="N40" s="448">
        <v>438</v>
      </c>
      <c r="O40" s="452">
        <v>902</v>
      </c>
      <c r="P40" s="451">
        <v>272</v>
      </c>
      <c r="Q40" s="451">
        <v>176</v>
      </c>
      <c r="R40" s="450">
        <v>86</v>
      </c>
      <c r="S40" s="449">
        <v>2205</v>
      </c>
      <c r="T40" s="448">
        <v>541</v>
      </c>
      <c r="U40" s="447">
        <v>1514</v>
      </c>
      <c r="V40" s="446">
        <v>15869</v>
      </c>
      <c r="W40" s="379">
        <v>536055</v>
      </c>
      <c r="X40" s="362"/>
      <c r="Y40" s="361"/>
    </row>
    <row r="41" spans="1:25" x14ac:dyDescent="0.15">
      <c r="A41" s="372"/>
      <c r="B41" s="389"/>
      <c r="C41" s="378" t="s">
        <v>56</v>
      </c>
      <c r="D41" s="262">
        <v>1.0679277232236541</v>
      </c>
      <c r="E41" s="260">
        <v>1.1940610311124376</v>
      </c>
      <c r="F41" s="260">
        <v>0.94138566912539512</v>
      </c>
      <c r="G41" s="260">
        <v>1.042641061380414</v>
      </c>
      <c r="H41" s="260">
        <v>1.1619228336495888</v>
      </c>
      <c r="I41" s="260">
        <v>1.4663212435233162</v>
      </c>
      <c r="J41" s="260">
        <v>0.7655525630270652</v>
      </c>
      <c r="K41" s="260">
        <v>0.37797619047619047</v>
      </c>
      <c r="L41" s="260">
        <v>1.0503366463610131</v>
      </c>
      <c r="M41" s="260">
        <v>1.073775573465592</v>
      </c>
      <c r="N41" s="315">
        <v>0.69634703196347036</v>
      </c>
      <c r="O41" s="377">
        <v>0.83702882483370289</v>
      </c>
      <c r="P41" s="260">
        <v>1.6801470588235294</v>
      </c>
      <c r="Q41" s="260">
        <v>2.7215909090909092</v>
      </c>
      <c r="R41" s="376">
        <v>4.8837209302325579</v>
      </c>
      <c r="S41" s="262">
        <v>1.362358276643991</v>
      </c>
      <c r="T41" s="315">
        <v>1.0998151571164509</v>
      </c>
      <c r="U41" s="375">
        <v>1.2972258916776751</v>
      </c>
      <c r="V41" s="374">
        <v>1.6899615602747495</v>
      </c>
      <c r="W41" s="373">
        <v>1.0687746593166747</v>
      </c>
      <c r="X41" s="362"/>
      <c r="Y41" s="361"/>
    </row>
    <row r="42" spans="1:25" x14ac:dyDescent="0.15">
      <c r="A42" s="372"/>
      <c r="B42" s="389"/>
      <c r="C42" s="370" t="s">
        <v>95</v>
      </c>
      <c r="D42" s="256">
        <v>147942</v>
      </c>
      <c r="E42" s="254">
        <v>95729</v>
      </c>
      <c r="F42" s="254">
        <v>184350</v>
      </c>
      <c r="G42" s="254">
        <v>41095</v>
      </c>
      <c r="H42" s="254">
        <v>16479</v>
      </c>
      <c r="I42" s="254">
        <v>17824</v>
      </c>
      <c r="J42" s="254">
        <v>23057</v>
      </c>
      <c r="K42" s="254">
        <v>336</v>
      </c>
      <c r="L42" s="254">
        <v>3243</v>
      </c>
      <c r="M42" s="254">
        <v>1669</v>
      </c>
      <c r="N42" s="443">
        <v>463</v>
      </c>
      <c r="O42" s="445">
        <v>1022</v>
      </c>
      <c r="P42" s="254">
        <v>441</v>
      </c>
      <c r="Q42" s="254">
        <v>255</v>
      </c>
      <c r="R42" s="444">
        <v>118</v>
      </c>
      <c r="S42" s="256">
        <v>2399</v>
      </c>
      <c r="T42" s="443">
        <v>651</v>
      </c>
      <c r="U42" s="442">
        <v>1677</v>
      </c>
      <c r="V42" s="441">
        <v>16362</v>
      </c>
      <c r="W42" s="305">
        <v>555112</v>
      </c>
      <c r="X42" s="362"/>
      <c r="Y42" s="361"/>
    </row>
    <row r="43" spans="1:25" ht="14.25" thickBot="1" x14ac:dyDescent="0.2">
      <c r="A43" s="360"/>
      <c r="B43" s="440"/>
      <c r="C43" s="358" t="s">
        <v>94</v>
      </c>
      <c r="D43" s="436">
        <v>1.0567452109610522</v>
      </c>
      <c r="E43" s="438">
        <v>1.1893156723667855</v>
      </c>
      <c r="F43" s="438">
        <v>0.95536750745863841</v>
      </c>
      <c r="G43" s="438">
        <v>1.0521717970556028</v>
      </c>
      <c r="H43" s="438">
        <v>1.1561987984707809</v>
      </c>
      <c r="I43" s="438">
        <v>1.4711624775583483</v>
      </c>
      <c r="J43" s="438">
        <v>0.76454005291234761</v>
      </c>
      <c r="K43" s="438">
        <v>0.39285714285714285</v>
      </c>
      <c r="L43" s="438">
        <v>1.0527289546716003</v>
      </c>
      <c r="M43" s="438">
        <v>1.0934691431995207</v>
      </c>
      <c r="N43" s="435">
        <v>0.7688984881209503</v>
      </c>
      <c r="O43" s="439">
        <v>0.9119373776908023</v>
      </c>
      <c r="P43" s="438">
        <v>1.3401360544217686</v>
      </c>
      <c r="Q43" s="438">
        <v>2.3254901960784315</v>
      </c>
      <c r="R43" s="437">
        <v>3.7627118644067798</v>
      </c>
      <c r="S43" s="436">
        <v>1.3405585660691954</v>
      </c>
      <c r="T43" s="435">
        <v>1.0368663594470047</v>
      </c>
      <c r="U43" s="434">
        <v>1.3261776982707216</v>
      </c>
      <c r="V43" s="433">
        <v>1.6548099254369881</v>
      </c>
      <c r="W43" s="432">
        <v>1.0699300321376588</v>
      </c>
      <c r="X43" s="348"/>
      <c r="Y43" s="347"/>
    </row>
    <row r="44" spans="1:25" x14ac:dyDescent="0.15">
      <c r="A44" s="431" t="s">
        <v>73</v>
      </c>
      <c r="B44" s="430" t="s">
        <v>73</v>
      </c>
      <c r="C44" s="429" t="s">
        <v>57</v>
      </c>
      <c r="D44" s="428">
        <v>220232</v>
      </c>
      <c r="E44" s="426">
        <v>189212</v>
      </c>
      <c r="F44" s="426">
        <v>321301</v>
      </c>
      <c r="G44" s="426">
        <v>72609</v>
      </c>
      <c r="H44" s="426">
        <v>31983</v>
      </c>
      <c r="I44" s="426">
        <v>43523</v>
      </c>
      <c r="J44" s="426">
        <v>31961</v>
      </c>
      <c r="K44" s="426">
        <v>241</v>
      </c>
      <c r="L44" s="426">
        <v>5730</v>
      </c>
      <c r="M44" s="426">
        <v>3054</v>
      </c>
      <c r="N44" s="423">
        <v>705</v>
      </c>
      <c r="O44" s="427">
        <v>1171</v>
      </c>
      <c r="P44" s="426">
        <v>836</v>
      </c>
      <c r="Q44" s="426">
        <v>834</v>
      </c>
      <c r="R44" s="425">
        <v>732</v>
      </c>
      <c r="S44" s="424">
        <v>6732</v>
      </c>
      <c r="T44" s="423">
        <v>1108</v>
      </c>
      <c r="U44" s="422">
        <v>3049</v>
      </c>
      <c r="V44" s="421">
        <v>42080</v>
      </c>
      <c r="W44" s="420">
        <v>977093</v>
      </c>
      <c r="X44" s="419">
        <v>940806</v>
      </c>
      <c r="Y44" s="418">
        <v>1.0385701196633526</v>
      </c>
    </row>
    <row r="45" spans="1:25" x14ac:dyDescent="0.15">
      <c r="A45" s="372"/>
      <c r="B45" s="400"/>
      <c r="C45" s="378" t="s">
        <v>95</v>
      </c>
      <c r="D45" s="417">
        <v>232350</v>
      </c>
      <c r="E45" s="415">
        <v>192563</v>
      </c>
      <c r="F45" s="415">
        <v>327518</v>
      </c>
      <c r="G45" s="415">
        <v>77960</v>
      </c>
      <c r="H45" s="415">
        <v>33172</v>
      </c>
      <c r="I45" s="415">
        <v>44285</v>
      </c>
      <c r="J45" s="415">
        <v>32494</v>
      </c>
      <c r="K45" s="415">
        <v>246</v>
      </c>
      <c r="L45" s="415">
        <v>5930</v>
      </c>
      <c r="M45" s="415">
        <v>3172</v>
      </c>
      <c r="N45" s="413">
        <v>781</v>
      </c>
      <c r="O45" s="416">
        <v>1429</v>
      </c>
      <c r="P45" s="415">
        <v>1081</v>
      </c>
      <c r="Q45" s="415">
        <v>1089</v>
      </c>
      <c r="R45" s="414">
        <v>845</v>
      </c>
      <c r="S45" s="313">
        <v>7160</v>
      </c>
      <c r="T45" s="413">
        <v>1228</v>
      </c>
      <c r="U45" s="412">
        <v>3443</v>
      </c>
      <c r="V45" s="411">
        <v>42761</v>
      </c>
      <c r="W45" s="317">
        <v>1009507</v>
      </c>
      <c r="X45" s="320">
        <v>974334</v>
      </c>
      <c r="Y45" s="259">
        <v>1.0360995305511251</v>
      </c>
    </row>
    <row r="46" spans="1:25" x14ac:dyDescent="0.15">
      <c r="A46" s="372"/>
      <c r="B46" s="400" t="s">
        <v>97</v>
      </c>
      <c r="C46" s="370" t="s">
        <v>57</v>
      </c>
      <c r="D46" s="410">
        <v>0.22539512615482865</v>
      </c>
      <c r="E46" s="408">
        <v>0.19364789226818738</v>
      </c>
      <c r="F46" s="408">
        <v>0.32883359107065552</v>
      </c>
      <c r="G46" s="408">
        <v>7.4311247752261042E-2</v>
      </c>
      <c r="H46" s="408">
        <v>3.2732810489891954E-2</v>
      </c>
      <c r="I46" s="408">
        <v>4.4543354624380686E-2</v>
      </c>
      <c r="J46" s="408">
        <v>3.2710294721178028E-2</v>
      </c>
      <c r="K46" s="408">
        <v>2.4665001182077857E-4</v>
      </c>
      <c r="L46" s="408">
        <v>5.8643343059463122E-3</v>
      </c>
      <c r="M46" s="408">
        <v>3.1255980751064638E-3</v>
      </c>
      <c r="N46" s="303">
        <v>7.2152804287821122E-4</v>
      </c>
      <c r="O46" s="409">
        <v>1.1984529620005465E-3</v>
      </c>
      <c r="P46" s="408">
        <v>8.5559921112933978E-4</v>
      </c>
      <c r="Q46" s="408">
        <v>8.5355232306443701E-4</v>
      </c>
      <c r="R46" s="407">
        <v>7.4916103175439797E-4</v>
      </c>
      <c r="S46" s="406">
        <v>6.8898252264625783E-3</v>
      </c>
      <c r="T46" s="303">
        <v>1.1339759879561105E-3</v>
      </c>
      <c r="U46" s="405">
        <v>3.1204808549442071E-3</v>
      </c>
      <c r="V46" s="404">
        <v>4.3066524885553369E-2</v>
      </c>
      <c r="W46" s="403">
        <v>0.99999999999999978</v>
      </c>
      <c r="X46" s="402"/>
      <c r="Y46" s="401"/>
    </row>
    <row r="47" spans="1:25" x14ac:dyDescent="0.15">
      <c r="A47" s="372"/>
      <c r="B47" s="400"/>
      <c r="C47" s="399" t="s">
        <v>95</v>
      </c>
      <c r="D47" s="398">
        <v>0.23016185127988217</v>
      </c>
      <c r="E47" s="396">
        <v>0.19074954408438971</v>
      </c>
      <c r="F47" s="396">
        <v>0.3244336096728403</v>
      </c>
      <c r="G47" s="396">
        <v>7.7225814184547506E-2</v>
      </c>
      <c r="H47" s="396">
        <v>3.28596037471756E-2</v>
      </c>
      <c r="I47" s="396">
        <v>4.3867947423841536E-2</v>
      </c>
      <c r="J47" s="396">
        <v>3.218798879056807E-2</v>
      </c>
      <c r="K47" s="396">
        <v>2.4368330283990107E-4</v>
      </c>
      <c r="L47" s="396">
        <v>5.8741544139862328E-3</v>
      </c>
      <c r="M47" s="396">
        <v>3.1421277910901064E-3</v>
      </c>
      <c r="N47" s="393">
        <v>7.7364495739009242E-4</v>
      </c>
      <c r="O47" s="397">
        <v>1.4155424380415391E-3</v>
      </c>
      <c r="P47" s="396">
        <v>1.0708197169509474E-3</v>
      </c>
      <c r="Q47" s="396">
        <v>1.0787443772059034E-3</v>
      </c>
      <c r="R47" s="395">
        <v>8.3704223942974141E-4</v>
      </c>
      <c r="S47" s="394">
        <v>7.0925709281857378E-3</v>
      </c>
      <c r="T47" s="393">
        <v>1.2164353491357662E-3</v>
      </c>
      <c r="U47" s="392">
        <v>3.4105756572267451E-3</v>
      </c>
      <c r="V47" s="391">
        <v>4.2358299645272393E-2</v>
      </c>
      <c r="W47" s="390">
        <v>1</v>
      </c>
      <c r="X47" s="362"/>
      <c r="Y47" s="361"/>
    </row>
    <row r="48" spans="1:25" x14ac:dyDescent="0.15">
      <c r="A48" s="372"/>
      <c r="B48" s="389" t="s">
        <v>96</v>
      </c>
      <c r="C48" s="388" t="s">
        <v>57</v>
      </c>
      <c r="D48" s="387">
        <v>217498</v>
      </c>
      <c r="E48" s="385">
        <v>158595</v>
      </c>
      <c r="F48" s="385">
        <v>349719</v>
      </c>
      <c r="G48" s="385">
        <v>69318</v>
      </c>
      <c r="H48" s="385">
        <v>29762</v>
      </c>
      <c r="I48" s="385">
        <v>26157</v>
      </c>
      <c r="J48" s="385">
        <v>42088</v>
      </c>
      <c r="K48" s="385">
        <v>379</v>
      </c>
      <c r="L48" s="385">
        <v>5303</v>
      </c>
      <c r="M48" s="385">
        <v>2037</v>
      </c>
      <c r="N48" s="382">
        <v>661</v>
      </c>
      <c r="O48" s="386">
        <v>1256</v>
      </c>
      <c r="P48" s="385">
        <v>593</v>
      </c>
      <c r="Q48" s="385">
        <v>439</v>
      </c>
      <c r="R48" s="384">
        <v>230</v>
      </c>
      <c r="S48" s="383">
        <v>4872</v>
      </c>
      <c r="T48" s="382">
        <v>779</v>
      </c>
      <c r="U48" s="381">
        <v>2220</v>
      </c>
      <c r="V48" s="380">
        <v>28900</v>
      </c>
      <c r="W48" s="379">
        <v>940806</v>
      </c>
      <c r="X48" s="362"/>
      <c r="Y48" s="361"/>
    </row>
    <row r="49" spans="1:25" x14ac:dyDescent="0.15">
      <c r="A49" s="372"/>
      <c r="B49" s="371"/>
      <c r="C49" s="378" t="s">
        <v>56</v>
      </c>
      <c r="D49" s="261">
        <v>1.0125702305308555</v>
      </c>
      <c r="E49" s="260">
        <v>1.1930514833380623</v>
      </c>
      <c r="F49" s="260">
        <v>0.91874047449523766</v>
      </c>
      <c r="G49" s="260">
        <v>1.0474768458409072</v>
      </c>
      <c r="H49" s="260">
        <v>1.0746253611988441</v>
      </c>
      <c r="I49" s="260">
        <v>1.6639140574224873</v>
      </c>
      <c r="J49" s="260">
        <v>0.75938509789013497</v>
      </c>
      <c r="K49" s="260">
        <v>0.63588390501319259</v>
      </c>
      <c r="L49" s="260">
        <v>1.0805204601169149</v>
      </c>
      <c r="M49" s="260">
        <v>1.4992636229749632</v>
      </c>
      <c r="N49" s="315">
        <v>1.0665658093797277</v>
      </c>
      <c r="O49" s="377">
        <v>0.9323248407643312</v>
      </c>
      <c r="P49" s="260">
        <v>1.4097807757166947</v>
      </c>
      <c r="Q49" s="260">
        <v>1.8997722095671983</v>
      </c>
      <c r="R49" s="376">
        <v>3.1826086956521737</v>
      </c>
      <c r="S49" s="262">
        <v>1.3817733990147782</v>
      </c>
      <c r="T49" s="315">
        <v>1.4223363286264441</v>
      </c>
      <c r="U49" s="375">
        <v>1.3734234234234235</v>
      </c>
      <c r="V49" s="374">
        <v>1.4560553633217994</v>
      </c>
      <c r="W49" s="373">
        <v>1.0385701196633526</v>
      </c>
      <c r="X49" s="362"/>
      <c r="Y49" s="361"/>
    </row>
    <row r="50" spans="1:25" x14ac:dyDescent="0.15">
      <c r="A50" s="372"/>
      <c r="B50" s="371"/>
      <c r="C50" s="370" t="s">
        <v>95</v>
      </c>
      <c r="D50" s="369">
        <v>231324</v>
      </c>
      <c r="E50" s="367">
        <v>162134</v>
      </c>
      <c r="F50" s="367">
        <v>354283</v>
      </c>
      <c r="G50" s="367">
        <v>74604</v>
      </c>
      <c r="H50" s="367">
        <v>30915</v>
      </c>
      <c r="I50" s="367">
        <v>26553</v>
      </c>
      <c r="J50" s="367">
        <v>43001</v>
      </c>
      <c r="K50" s="367">
        <v>380</v>
      </c>
      <c r="L50" s="367">
        <v>5454</v>
      </c>
      <c r="M50" s="367">
        <v>2113</v>
      </c>
      <c r="N50" s="365">
        <v>688</v>
      </c>
      <c r="O50" s="368">
        <v>1588</v>
      </c>
      <c r="P50" s="367">
        <v>1062</v>
      </c>
      <c r="Q50" s="367">
        <v>745</v>
      </c>
      <c r="R50" s="366">
        <v>342</v>
      </c>
      <c r="S50" s="301">
        <v>5456</v>
      </c>
      <c r="T50" s="365">
        <v>920</v>
      </c>
      <c r="U50" s="364">
        <v>2489</v>
      </c>
      <c r="V50" s="363">
        <v>30283</v>
      </c>
      <c r="W50" s="305">
        <v>974334</v>
      </c>
      <c r="X50" s="362"/>
      <c r="Y50" s="361"/>
    </row>
    <row r="51" spans="1:25" ht="14.25" thickBot="1" x14ac:dyDescent="0.2">
      <c r="A51" s="360"/>
      <c r="B51" s="359"/>
      <c r="C51" s="358" t="s">
        <v>94</v>
      </c>
      <c r="D51" s="357">
        <v>1.0044353374487731</v>
      </c>
      <c r="E51" s="355">
        <v>1.1876780934288922</v>
      </c>
      <c r="F51" s="355">
        <v>0.92445305024514302</v>
      </c>
      <c r="G51" s="355">
        <v>1.0449841831537183</v>
      </c>
      <c r="H51" s="355">
        <v>1.0730066310852338</v>
      </c>
      <c r="I51" s="355">
        <v>1.6677964825066847</v>
      </c>
      <c r="J51" s="355">
        <v>0.75565684518964671</v>
      </c>
      <c r="K51" s="355">
        <v>0.64736842105263159</v>
      </c>
      <c r="L51" s="355">
        <v>1.0872753942060873</v>
      </c>
      <c r="M51" s="355">
        <v>1.501183151916706</v>
      </c>
      <c r="N51" s="352">
        <v>1.1351744186046511</v>
      </c>
      <c r="O51" s="356">
        <v>0.89987405541561716</v>
      </c>
      <c r="P51" s="355">
        <v>1.0178907721280603</v>
      </c>
      <c r="Q51" s="355">
        <v>1.4617449664429529</v>
      </c>
      <c r="R51" s="354">
        <v>2.4707602339181287</v>
      </c>
      <c r="S51" s="353">
        <v>1.3123167155425219</v>
      </c>
      <c r="T51" s="352">
        <v>1.3347826086956522</v>
      </c>
      <c r="U51" s="351">
        <v>1.3832864604258739</v>
      </c>
      <c r="V51" s="350">
        <v>1.4120463626457087</v>
      </c>
      <c r="W51" s="349">
        <v>1.0360995305511251</v>
      </c>
      <c r="X51" s="348"/>
      <c r="Y51" s="347"/>
    </row>
    <row r="53" spans="1:25" x14ac:dyDescent="0.15">
      <c r="C53" s="346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</row>
    <row r="54" spans="1:25" x14ac:dyDescent="0.15">
      <c r="C54" s="346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</row>
    <row r="59" spans="1:25" x14ac:dyDescent="0.15">
      <c r="M59" s="343"/>
      <c r="O59" s="343"/>
    </row>
    <row r="60" spans="1:25" x14ac:dyDescent="0.15">
      <c r="M60" s="344"/>
    </row>
    <row r="62" spans="1:25" x14ac:dyDescent="0.15">
      <c r="M62" s="343"/>
    </row>
  </sheetData>
  <mergeCells count="36">
    <mergeCell ref="B34:B35"/>
    <mergeCell ref="B36:B37"/>
    <mergeCell ref="B38:B39"/>
    <mergeCell ref="X38:Y43"/>
    <mergeCell ref="B40:B43"/>
    <mergeCell ref="A44:A51"/>
    <mergeCell ref="B44:B45"/>
    <mergeCell ref="B46:B47"/>
    <mergeCell ref="X46:Y51"/>
    <mergeCell ref="B48:B51"/>
    <mergeCell ref="B16:B17"/>
    <mergeCell ref="B18:B19"/>
    <mergeCell ref="X18:Y23"/>
    <mergeCell ref="B20:B23"/>
    <mergeCell ref="A24:A43"/>
    <mergeCell ref="B24:B25"/>
    <mergeCell ref="B26:B27"/>
    <mergeCell ref="B28:B29"/>
    <mergeCell ref="B30:B31"/>
    <mergeCell ref="B32:B33"/>
    <mergeCell ref="B14:B15"/>
    <mergeCell ref="A2:B3"/>
    <mergeCell ref="C2:C3"/>
    <mergeCell ref="D2:N2"/>
    <mergeCell ref="O2:R2"/>
    <mergeCell ref="S2:T2"/>
    <mergeCell ref="V2:V3"/>
    <mergeCell ref="W2:W3"/>
    <mergeCell ref="X2:X3"/>
    <mergeCell ref="Y2:Y3"/>
    <mergeCell ref="A4:A23"/>
    <mergeCell ref="B4:B5"/>
    <mergeCell ref="B6:B7"/>
    <mergeCell ref="B8:B9"/>
    <mergeCell ref="B10:B11"/>
    <mergeCell ref="B12:B13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Header>&amp;L&amp;"-,太字"&amp;16
平成28年度胆振管内訪日外国人宿泊者数調査結果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訪日外国人宿泊客数（市町村、国・地域別）</vt:lpstr>
      <vt:lpstr>訪日外国人宿泊客数（市町、月別）</vt:lpstr>
      <vt:lpstr>訪日外国人宿泊（国・地域、月別）</vt:lpstr>
      <vt:lpstr>'訪日外国人宿泊（国・地域、月別）'!Print_Area</vt:lpstr>
      <vt:lpstr>'訪日外国人宿泊客数（市町、月別）'!Print_Area</vt:lpstr>
      <vt:lpstr>'訪日外国人宿泊客数（市町村、国・地域別）'!Print_Area</vt:lpstr>
      <vt:lpstr>'訪日外国人宿泊客数（市町村、国・地域別）'!Print_Titles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戸田＿宏司</dc:creator>
  <cp:lastModifiedBy>北海道胆振総合振興局商工労働観光課</cp:lastModifiedBy>
  <dcterms:created xsi:type="dcterms:W3CDTF">2024-01-15T06:05:54Z</dcterms:created>
  <dcterms:modified xsi:type="dcterms:W3CDTF">2024-01-15T06:05:54Z</dcterms:modified>
</cp:coreProperties>
</file>