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20観光振興係\050 観光振興係（新）\●観光統計\01_管内市町観光入込調査・訪日外国人宿泊者数調査（報道発表あり）\観光入込調査客数・訪日外国人客数\R6年度\上期\03_報道発表\"/>
    </mc:Choice>
  </mc:AlternateContent>
  <bookViews>
    <workbookView xWindow="0" yWindow="0" windowWidth="19170" windowHeight="4755"/>
  </bookViews>
  <sheets>
    <sheet name="観光入込" sheetId="1" r:id="rId1"/>
  </sheets>
  <definedNames>
    <definedName name="_xlnm.Print_Area" localSheetId="0">観光入込!$B$1:$L$76</definedName>
    <definedName name="_xlnm.Print_Titles" localSheetId="0">観光入込!$1:$2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" i="1" l="1"/>
  <c r="K73" i="1"/>
  <c r="K72" i="1"/>
  <c r="L21" i="1" l="1"/>
  <c r="L22" i="1"/>
  <c r="L23" i="1"/>
  <c r="L24" i="1"/>
  <c r="L25" i="1"/>
  <c r="L26" i="1"/>
  <c r="K74" i="1" l="1"/>
  <c r="K70" i="1"/>
  <c r="K69" i="1"/>
  <c r="L12" i="1"/>
  <c r="L13" i="1"/>
  <c r="L14" i="1"/>
  <c r="L29" i="1"/>
  <c r="L30" i="1"/>
  <c r="L31" i="1"/>
  <c r="L32" i="1"/>
  <c r="L39" i="1"/>
  <c r="L40" i="1"/>
  <c r="L41" i="1"/>
  <c r="L51" i="1"/>
  <c r="L52" i="1"/>
  <c r="L53" i="1"/>
  <c r="L67" i="1"/>
  <c r="L68" i="1"/>
  <c r="J4" i="1"/>
  <c r="L4" i="1" s="1"/>
  <c r="J5" i="1"/>
  <c r="L5" i="1" s="1"/>
  <c r="J6" i="1"/>
  <c r="L6" i="1" s="1"/>
  <c r="J7" i="1"/>
  <c r="L7" i="1" s="1"/>
  <c r="J8" i="1"/>
  <c r="L8" i="1" s="1"/>
  <c r="J9" i="1"/>
  <c r="L9" i="1" s="1"/>
  <c r="J10" i="1"/>
  <c r="L10" i="1" s="1"/>
  <c r="J11" i="1"/>
  <c r="L11" i="1" s="1"/>
  <c r="J12" i="1"/>
  <c r="J13" i="1"/>
  <c r="J14" i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J22" i="1"/>
  <c r="J23" i="1"/>
  <c r="J24" i="1"/>
  <c r="J25" i="1"/>
  <c r="J26" i="1"/>
  <c r="J27" i="1"/>
  <c r="L27" i="1" s="1"/>
  <c r="J28" i="1"/>
  <c r="L28" i="1" s="1"/>
  <c r="J29" i="1"/>
  <c r="J30" i="1"/>
  <c r="J31" i="1"/>
  <c r="J32" i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J40" i="1"/>
  <c r="J41" i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J52" i="1"/>
  <c r="J53" i="1"/>
  <c r="J54" i="1"/>
  <c r="L54" i="1" s="1"/>
  <c r="J55" i="1"/>
  <c r="L55" i="1" s="1"/>
  <c r="J56" i="1"/>
  <c r="L56" i="1" s="1"/>
  <c r="J57" i="1"/>
  <c r="L57" i="1" s="1"/>
  <c r="J58" i="1"/>
  <c r="L58" i="1" s="1"/>
  <c r="J59" i="1"/>
  <c r="L59" i="1" s="1"/>
  <c r="J60" i="1"/>
  <c r="L60" i="1" s="1"/>
  <c r="J61" i="1"/>
  <c r="L61" i="1" s="1"/>
  <c r="J62" i="1"/>
  <c r="L62" i="1" s="1"/>
  <c r="J63" i="1"/>
  <c r="L63" i="1" s="1"/>
  <c r="J64" i="1"/>
  <c r="L64" i="1" s="1"/>
  <c r="J65" i="1"/>
  <c r="L65" i="1" s="1"/>
  <c r="J66" i="1"/>
  <c r="L66" i="1" s="1"/>
  <c r="J67" i="1"/>
  <c r="J68" i="1"/>
  <c r="J3" i="1"/>
  <c r="L3" i="1" s="1"/>
  <c r="E74" i="1" l="1"/>
  <c r="F74" i="1"/>
  <c r="G74" i="1"/>
  <c r="H74" i="1"/>
  <c r="I74" i="1"/>
  <c r="E73" i="1"/>
  <c r="F73" i="1"/>
  <c r="G73" i="1"/>
  <c r="H73" i="1"/>
  <c r="I73" i="1"/>
  <c r="E72" i="1"/>
  <c r="F72" i="1"/>
  <c r="G72" i="1"/>
  <c r="H72" i="1"/>
  <c r="I72" i="1"/>
  <c r="E71" i="1"/>
  <c r="F71" i="1"/>
  <c r="G71" i="1"/>
  <c r="H71" i="1"/>
  <c r="I71" i="1"/>
  <c r="D74" i="1"/>
  <c r="D73" i="1"/>
  <c r="D72" i="1"/>
  <c r="D71" i="1"/>
  <c r="E70" i="1"/>
  <c r="F70" i="1"/>
  <c r="G70" i="1"/>
  <c r="H70" i="1"/>
  <c r="I70" i="1"/>
  <c r="D70" i="1"/>
  <c r="I69" i="1"/>
  <c r="I76" i="1" s="1"/>
  <c r="E69" i="1"/>
  <c r="E76" i="1" s="1"/>
  <c r="F69" i="1"/>
  <c r="F76" i="1" s="1"/>
  <c r="G69" i="1"/>
  <c r="G76" i="1" s="1"/>
  <c r="H69" i="1"/>
  <c r="H76" i="1" s="1"/>
  <c r="D69" i="1"/>
  <c r="D76" i="1" s="1"/>
  <c r="J75" i="1" l="1"/>
  <c r="J70" i="1" l="1"/>
  <c r="L70" i="1" l="1"/>
  <c r="J74" i="1"/>
  <c r="L74" i="1" s="1"/>
  <c r="J73" i="1"/>
  <c r="L73" i="1" s="1"/>
  <c r="J69" i="1"/>
  <c r="J71" i="1" l="1"/>
  <c r="L71" i="1" s="1"/>
  <c r="L69" i="1"/>
  <c r="J76" i="1"/>
  <c r="J72" i="1"/>
  <c r="L72" i="1" s="1"/>
</calcChain>
</file>

<file path=xl/sharedStrings.xml><?xml version="1.0" encoding="utf-8"?>
<sst xmlns="http://schemas.openxmlformats.org/spreadsheetml/2006/main" count="99" uniqueCount="32">
  <si>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</si>
  <si>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</si>
  <si>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</si>
  <si>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</si>
  <si>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</si>
  <si>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</si>
  <si>
    <t>9月</t>
  </si>
  <si>
    <t>室蘭市</t>
    <rPh sb="0" eb="3">
      <t>ムロランシ</t>
    </rPh>
    <phoneticPr fontId="1"/>
  </si>
  <si>
    <t>苫小牧市</t>
    <rPh sb="0" eb="4">
      <t>トマコマイシ</t>
    </rPh>
    <phoneticPr fontId="1"/>
  </si>
  <si>
    <t>登別市</t>
    <rPh sb="0" eb="3">
      <t>ノボリベツシ</t>
    </rPh>
    <phoneticPr fontId="1"/>
  </si>
  <si>
    <t>入込総数</t>
    <rPh sb="0" eb="2">
      <t>イリコ</t>
    </rPh>
    <rPh sb="2" eb="4">
      <t>ソウスウ</t>
    </rPh>
    <phoneticPr fontId="1"/>
  </si>
  <si>
    <t>内道外客</t>
    <rPh sb="0" eb="1">
      <t>ウチ</t>
    </rPh>
    <rPh sb="1" eb="2">
      <t>ドウ</t>
    </rPh>
    <rPh sb="2" eb="4">
      <t>ガイキャク</t>
    </rPh>
    <phoneticPr fontId="1"/>
  </si>
  <si>
    <t>内道内客</t>
    <rPh sb="0" eb="1">
      <t>ウチ</t>
    </rPh>
    <rPh sb="1" eb="3">
      <t>ドウナイ</t>
    </rPh>
    <rPh sb="3" eb="4">
      <t>キャク</t>
    </rPh>
    <phoneticPr fontId="1"/>
  </si>
  <si>
    <t>内日帰客</t>
    <rPh sb="0" eb="1">
      <t>ウチ</t>
    </rPh>
    <rPh sb="1" eb="3">
      <t>ヒガエ</t>
    </rPh>
    <rPh sb="3" eb="4">
      <t>キャク</t>
    </rPh>
    <phoneticPr fontId="1"/>
  </si>
  <si>
    <t>内宿泊客</t>
    <rPh sb="0" eb="1">
      <t>ウチ</t>
    </rPh>
    <rPh sb="1" eb="4">
      <t>シュクハクキャク</t>
    </rPh>
    <phoneticPr fontId="1"/>
  </si>
  <si>
    <t>宿泊客延数</t>
    <rPh sb="0" eb="3">
      <t>シュクハクキャク</t>
    </rPh>
    <rPh sb="3" eb="4">
      <t>エン</t>
    </rPh>
    <rPh sb="4" eb="5">
      <t>カズ</t>
    </rPh>
    <phoneticPr fontId="1"/>
  </si>
  <si>
    <t>伊達市</t>
    <rPh sb="0" eb="3">
      <t>ダテシ</t>
    </rPh>
    <phoneticPr fontId="1"/>
  </si>
  <si>
    <t>豊浦町</t>
    <rPh sb="0" eb="3">
      <t>トヨウラチョウ</t>
    </rPh>
    <phoneticPr fontId="1"/>
  </si>
  <si>
    <t>洞爺湖町</t>
    <rPh sb="0" eb="4">
      <t>トウヤコチョウ</t>
    </rPh>
    <phoneticPr fontId="1"/>
  </si>
  <si>
    <t>壮瞥町</t>
    <rPh sb="0" eb="3">
      <t>ソウベツチョウ</t>
    </rPh>
    <phoneticPr fontId="1"/>
  </si>
  <si>
    <t>白老町</t>
    <rPh sb="0" eb="3">
      <t>シラオイチョウ</t>
    </rPh>
    <phoneticPr fontId="1"/>
  </si>
  <si>
    <t>安平町</t>
    <rPh sb="0" eb="3">
      <t>アビラチョウ</t>
    </rPh>
    <phoneticPr fontId="1"/>
  </si>
  <si>
    <t>厚真町</t>
    <rPh sb="0" eb="3">
      <t>アツマチョウ</t>
    </rPh>
    <phoneticPr fontId="1"/>
  </si>
  <si>
    <t>むかわ町</t>
    <rPh sb="3" eb="4">
      <t>チョウ</t>
    </rPh>
    <phoneticPr fontId="1"/>
  </si>
  <si>
    <t>前年度比</t>
    <rPh sb="0" eb="3">
      <t>ゼンネンド</t>
    </rPh>
    <rPh sb="3" eb="4">
      <t>ヒ</t>
    </rPh>
    <phoneticPr fontId="1"/>
  </si>
  <si>
    <t>振興局計</t>
    <rPh sb="0" eb="3">
      <t>シンコウキョク</t>
    </rPh>
    <rPh sb="3" eb="4">
      <t>ケイ</t>
    </rPh>
    <phoneticPr fontId="1"/>
  </si>
  <si>
    <t>上期計</t>
    <rPh sb="0" eb="2">
      <t>カミキ</t>
    </rPh>
    <rPh sb="2" eb="3">
      <t>ケイ</t>
    </rPh>
    <phoneticPr fontId="1"/>
  </si>
  <si>
    <t>前年同期計</t>
    <rPh sb="0" eb="2">
      <t>ゼンネン</t>
    </rPh>
    <rPh sb="2" eb="4">
      <t>ドウキ</t>
    </rPh>
    <rPh sb="4" eb="5">
      <t>ケイ</t>
    </rPh>
    <phoneticPr fontId="1"/>
  </si>
  <si>
    <t>前年同期比</t>
    <rPh sb="0" eb="2">
      <t>ゼンネン</t>
    </rPh>
    <rPh sb="2" eb="4">
      <t>ドウキ</t>
    </rPh>
    <rPh sb="4" eb="5">
      <t>クラ</t>
    </rPh>
    <phoneticPr fontId="1"/>
  </si>
  <si>
    <t>市町</t>
    <rPh sb="0" eb="2">
      <t>シチョウ</t>
    </rPh>
    <phoneticPr fontId="1"/>
  </si>
  <si>
    <t>（単位：千人、％）</t>
    <rPh sb="1" eb="3">
      <t>タンイ</t>
    </rPh>
    <rPh sb="4" eb="6">
      <t>センニン</t>
    </rPh>
    <phoneticPr fontId="1"/>
  </si>
  <si>
    <t>前年度
（R5）</t>
    <rPh sb="0" eb="3">
      <t>ゼンネンド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</si>
</sst>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0.0_ "/>
    <numFmt numFmtId="178" formatCode="#,##0.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9" fillId="0" borderId="0"/>
  </cellStyleXfs>
  <cellXfs count="141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5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3" borderId="3" xfId="0" applyFont="1" applyFill="1" applyBorder="1" applyAlignment="1">
      <alignment horizontal="center" vertical="center"/>
    </xf>
    <xf numFmtId="176" fontId="0" fillId="3" borderId="29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176" fontId="0" fillId="0" borderId="1" xfId="0" applyNumberFormat="1" applyFont="1" applyBorder="1">
      <alignment vertical="center"/>
    </xf>
    <xf numFmtId="176" fontId="0" fillId="3" borderId="1" xfId="0" applyNumberFormat="1" applyFont="1" applyFill="1" applyBorder="1">
      <alignment vertical="center"/>
    </xf>
    <xf numFmtId="176" fontId="0" fillId="0" borderId="12" xfId="0" applyNumberFormat="1" applyFont="1" applyBorder="1">
      <alignment vertical="center"/>
    </xf>
    <xf numFmtId="176" fontId="0" fillId="3" borderId="30" xfId="0" applyNumberFormat="1" applyFont="1" applyFill="1" applyBorder="1">
      <alignment vertical="center"/>
    </xf>
    <xf numFmtId="176" fontId="0" fillId="3" borderId="12" xfId="0" applyNumberFormat="1" applyFont="1" applyFill="1" applyBorder="1">
      <alignment vertical="center"/>
    </xf>
    <xf numFmtId="176" fontId="0" fillId="2" borderId="24" xfId="0" applyNumberFormat="1" applyFont="1" applyFill="1" applyBorder="1">
      <alignment vertical="center"/>
    </xf>
    <xf numFmtId="176" fontId="0" fillId="3" borderId="19" xfId="0" applyNumberFormat="1" applyFont="1" applyFill="1" applyBorder="1">
      <alignment vertical="center"/>
    </xf>
    <xf numFmtId="176" fontId="0" fillId="2" borderId="19" xfId="0" applyNumberFormat="1" applyFont="1" applyFill="1" applyBorder="1">
      <alignment vertical="center"/>
    </xf>
    <xf numFmtId="176" fontId="0" fillId="0" borderId="19" xfId="0" applyNumberFormat="1" applyFont="1" applyBorder="1">
      <alignment vertical="center"/>
    </xf>
    <xf numFmtId="176" fontId="0" fillId="0" borderId="21" xfId="0" applyNumberFormat="1" applyFont="1" applyBorder="1">
      <alignment vertical="center"/>
    </xf>
    <xf numFmtId="176" fontId="0" fillId="3" borderId="21" xfId="0" applyNumberFormat="1" applyFont="1" applyFill="1" applyBorder="1">
      <alignment vertical="center"/>
    </xf>
    <xf numFmtId="176" fontId="0" fillId="3" borderId="31" xfId="0" applyNumberFormat="1" applyFont="1" applyFill="1" applyBorder="1">
      <alignment vertical="center"/>
    </xf>
    <xf numFmtId="176" fontId="0" fillId="0" borderId="31" xfId="0" applyNumberFormat="1" applyFont="1" applyBorder="1">
      <alignment vertical="center"/>
    </xf>
    <xf numFmtId="176" fontId="0" fillId="0" borderId="38" xfId="0" applyNumberFormat="1" applyFont="1" applyBorder="1">
      <alignment vertical="center"/>
    </xf>
    <xf numFmtId="176" fontId="0" fillId="3" borderId="38" xfId="0" applyNumberFormat="1" applyFont="1" applyFill="1" applyBorder="1">
      <alignment vertical="center"/>
    </xf>
    <xf numFmtId="176" fontId="0" fillId="2" borderId="9" xfId="0" applyNumberFormat="1" applyFont="1" applyFill="1" applyBorder="1">
      <alignment vertical="center"/>
    </xf>
    <xf numFmtId="176" fontId="0" fillId="2" borderId="12" xfId="0" applyNumberFormat="1" applyFont="1" applyFill="1" applyBorder="1">
      <alignment vertical="center"/>
    </xf>
    <xf numFmtId="176" fontId="0" fillId="2" borderId="21" xfId="0" applyNumberFormat="1" applyFont="1" applyFill="1" applyBorder="1">
      <alignment vertical="center"/>
    </xf>
    <xf numFmtId="176" fontId="0" fillId="2" borderId="22" xfId="0" applyNumberFormat="1" applyFont="1" applyFill="1" applyBorder="1">
      <alignment vertical="center"/>
    </xf>
    <xf numFmtId="0" fontId="0" fillId="0" borderId="0" xfId="0" applyFont="1" applyBorder="1">
      <alignment vertical="center"/>
    </xf>
    <xf numFmtId="0" fontId="0" fillId="0" borderId="41" xfId="0" applyFont="1" applyBorder="1">
      <alignment vertical="center"/>
    </xf>
    <xf numFmtId="0" fontId="0" fillId="0" borderId="0" xfId="0" applyBorder="1">
      <alignment vertical="center"/>
    </xf>
    <xf numFmtId="176" fontId="0" fillId="0" borderId="17" xfId="0" applyNumberFormat="1" applyFont="1" applyBorder="1">
      <alignment vertical="center"/>
    </xf>
    <xf numFmtId="176" fontId="0" fillId="0" borderId="18" xfId="0" applyNumberFormat="1" applyFont="1" applyBorder="1">
      <alignment vertical="center"/>
    </xf>
    <xf numFmtId="176" fontId="0" fillId="0" borderId="20" xfId="0" applyNumberFormat="1" applyFont="1" applyBorder="1">
      <alignment vertical="center"/>
    </xf>
    <xf numFmtId="176" fontId="0" fillId="0" borderId="9" xfId="0" applyNumberFormat="1" applyFont="1" applyBorder="1">
      <alignment vertical="center"/>
    </xf>
    <xf numFmtId="176" fontId="0" fillId="0" borderId="11" xfId="0" applyNumberFormat="1" applyFont="1" applyBorder="1">
      <alignment vertical="center"/>
    </xf>
    <xf numFmtId="176" fontId="0" fillId="0" borderId="24" xfId="0" applyNumberFormat="1" applyFont="1" applyBorder="1">
      <alignment vertical="center"/>
    </xf>
    <xf numFmtId="176" fontId="0" fillId="0" borderId="26" xfId="0" applyNumberFormat="1" applyFont="1" applyBorder="1">
      <alignment vertical="center"/>
    </xf>
    <xf numFmtId="176" fontId="0" fillId="0" borderId="35" xfId="0" applyNumberFormat="1" applyFont="1" applyBorder="1">
      <alignment vertical="center"/>
    </xf>
    <xf numFmtId="176" fontId="0" fillId="0" borderId="37" xfId="0" applyNumberFormat="1" applyFont="1" applyBorder="1">
      <alignment vertical="center"/>
    </xf>
    <xf numFmtId="176" fontId="0" fillId="2" borderId="27" xfId="0" applyNumberFormat="1" applyFill="1" applyBorder="1">
      <alignment vertical="center"/>
    </xf>
    <xf numFmtId="176" fontId="0" fillId="2" borderId="21" xfId="0" applyNumberFormat="1" applyFill="1" applyBorder="1">
      <alignment vertical="center"/>
    </xf>
    <xf numFmtId="0" fontId="0" fillId="0" borderId="14" xfId="0" applyBorder="1">
      <alignment vertical="center"/>
    </xf>
    <xf numFmtId="0" fontId="0" fillId="0" borderId="42" xfId="0" applyBorder="1" applyAlignment="1">
      <alignment horizontal="center" vertical="center"/>
    </xf>
    <xf numFmtId="176" fontId="8" fillId="0" borderId="38" xfId="0" applyNumberFormat="1" applyFont="1" applyBorder="1">
      <alignment vertical="center"/>
    </xf>
    <xf numFmtId="176" fontId="8" fillId="2" borderId="19" xfId="0" applyNumberFormat="1" applyFont="1" applyFill="1" applyBorder="1">
      <alignment vertical="center"/>
    </xf>
    <xf numFmtId="176" fontId="8" fillId="0" borderId="12" xfId="0" applyNumberFormat="1" applyFont="1" applyBorder="1">
      <alignment vertical="center"/>
    </xf>
    <xf numFmtId="176" fontId="8" fillId="0" borderId="19" xfId="0" applyNumberFormat="1" applyFont="1" applyBorder="1">
      <alignment vertical="center"/>
    </xf>
    <xf numFmtId="176" fontId="8" fillId="0" borderId="21" xfId="0" applyNumberFormat="1" applyFont="1" applyBorder="1">
      <alignment vertical="center"/>
    </xf>
    <xf numFmtId="0" fontId="0" fillId="3" borderId="29" xfId="0" applyFill="1" applyBorder="1" applyAlignment="1">
      <alignment horizontal="center" vertical="center"/>
    </xf>
    <xf numFmtId="176" fontId="0" fillId="3" borderId="32" xfId="0" applyNumberFormat="1" applyFill="1" applyBorder="1">
      <alignment vertical="center"/>
    </xf>
    <xf numFmtId="176" fontId="0" fillId="3" borderId="12" xfId="0" applyNumberFormat="1" applyFill="1" applyBorder="1">
      <alignment vertical="center"/>
    </xf>
    <xf numFmtId="176" fontId="0" fillId="3" borderId="19" xfId="0" applyNumberFormat="1" applyFill="1" applyBorder="1">
      <alignment vertical="center"/>
    </xf>
    <xf numFmtId="176" fontId="0" fillId="3" borderId="21" xfId="0" applyNumberFormat="1" applyFill="1" applyBorder="1">
      <alignment vertical="center"/>
    </xf>
    <xf numFmtId="176" fontId="0" fillId="3" borderId="30" xfId="0" applyNumberFormat="1" applyFill="1" applyBorder="1">
      <alignment vertical="center"/>
    </xf>
    <xf numFmtId="176" fontId="0" fillId="2" borderId="17" xfId="0" applyNumberFormat="1" applyFont="1" applyFill="1" applyBorder="1">
      <alignment vertical="center"/>
    </xf>
    <xf numFmtId="176" fontId="0" fillId="2" borderId="18" xfId="0" applyNumberFormat="1" applyFont="1" applyFill="1" applyBorder="1">
      <alignment vertical="center"/>
    </xf>
    <xf numFmtId="176" fontId="0" fillId="2" borderId="20" xfId="0" applyNumberFormat="1" applyFont="1" applyFill="1" applyBorder="1">
      <alignment vertical="center"/>
    </xf>
    <xf numFmtId="176" fontId="8" fillId="0" borderId="37" xfId="0" applyNumberFormat="1" applyFont="1" applyBorder="1">
      <alignment vertical="center"/>
    </xf>
    <xf numFmtId="176" fontId="8" fillId="0" borderId="17" xfId="0" applyNumberFormat="1" applyFont="1" applyBorder="1">
      <alignment vertical="center"/>
    </xf>
    <xf numFmtId="176" fontId="8" fillId="2" borderId="24" xfId="0" applyNumberFormat="1" applyFont="1" applyFill="1" applyBorder="1">
      <alignment vertical="center"/>
    </xf>
    <xf numFmtId="176" fontId="8" fillId="0" borderId="18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176" fontId="0" fillId="2" borderId="20" xfId="0" applyNumberFormat="1" applyFill="1" applyBorder="1">
      <alignment vertical="center"/>
    </xf>
    <xf numFmtId="176" fontId="0" fillId="3" borderId="8" xfId="0" applyNumberFormat="1" applyFont="1" applyFill="1" applyBorder="1">
      <alignment vertical="center"/>
    </xf>
    <xf numFmtId="176" fontId="0" fillId="3" borderId="28" xfId="0" applyNumberFormat="1" applyFont="1" applyFill="1" applyBorder="1">
      <alignment vertical="center"/>
    </xf>
    <xf numFmtId="176" fontId="0" fillId="3" borderId="27" xfId="0" applyNumberFormat="1" applyFont="1" applyFill="1" applyBorder="1">
      <alignment vertical="center"/>
    </xf>
    <xf numFmtId="0" fontId="0" fillId="0" borderId="0" xfId="0" applyBorder="1" applyAlignment="1">
      <alignment horizontal="right" vertical="center"/>
    </xf>
    <xf numFmtId="178" fontId="0" fillId="0" borderId="43" xfId="2" applyNumberFormat="1" applyFont="1" applyFill="1" applyBorder="1" applyAlignment="1">
      <alignment vertical="center"/>
    </xf>
    <xf numFmtId="178" fontId="0" fillId="0" borderId="0" xfId="2" applyNumberFormat="1" applyFont="1" applyFill="1" applyBorder="1" applyAlignment="1">
      <alignment vertical="center"/>
    </xf>
    <xf numFmtId="0" fontId="0" fillId="3" borderId="44" xfId="0" applyFill="1" applyBorder="1" applyAlignment="1">
      <alignment horizontal="center" vertical="center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176" fontId="0" fillId="3" borderId="47" xfId="0" applyNumberFormat="1" applyFill="1" applyBorder="1">
      <alignment vertical="center"/>
    </xf>
    <xf numFmtId="176" fontId="0" fillId="3" borderId="48" xfId="0" applyNumberFormat="1" applyFill="1" applyBorder="1">
      <alignment vertical="center"/>
    </xf>
    <xf numFmtId="176" fontId="0" fillId="3" borderId="22" xfId="0" applyNumberFormat="1" applyFill="1" applyBorder="1">
      <alignment vertical="center"/>
    </xf>
    <xf numFmtId="176" fontId="0" fillId="3" borderId="13" xfId="0" applyNumberFormat="1" applyFont="1" applyFill="1" applyBorder="1">
      <alignment vertical="center"/>
    </xf>
    <xf numFmtId="176" fontId="0" fillId="3" borderId="49" xfId="0" applyNumberFormat="1" applyFont="1" applyFill="1" applyBorder="1">
      <alignment vertical="center"/>
    </xf>
    <xf numFmtId="176" fontId="0" fillId="3" borderId="50" xfId="0" applyNumberFormat="1" applyFont="1" applyFill="1" applyBorder="1">
      <alignment vertical="center"/>
    </xf>
    <xf numFmtId="176" fontId="8" fillId="3" borderId="47" xfId="0" applyNumberFormat="1" applyFont="1" applyFill="1" applyBorder="1">
      <alignment vertical="center"/>
    </xf>
    <xf numFmtId="176" fontId="0" fillId="3" borderId="47" xfId="0" applyNumberFormat="1" applyFont="1" applyFill="1" applyBorder="1">
      <alignment vertical="center"/>
    </xf>
    <xf numFmtId="176" fontId="0" fillId="3" borderId="22" xfId="0" applyNumberFormat="1" applyFont="1" applyFill="1" applyBorder="1">
      <alignment vertical="center"/>
    </xf>
    <xf numFmtId="176" fontId="8" fillId="2" borderId="18" xfId="0" applyNumberFormat="1" applyFont="1" applyFill="1" applyBorder="1">
      <alignment vertical="center"/>
    </xf>
    <xf numFmtId="176" fontId="0" fillId="3" borderId="51" xfId="0" applyNumberFormat="1" applyFill="1" applyBorder="1">
      <alignment vertical="center"/>
    </xf>
    <xf numFmtId="176" fontId="0" fillId="2" borderId="52" xfId="0" applyNumberFormat="1" applyFont="1" applyFill="1" applyBorder="1">
      <alignment vertical="center"/>
    </xf>
    <xf numFmtId="176" fontId="0" fillId="2" borderId="54" xfId="0" applyNumberFormat="1" applyFont="1" applyFill="1" applyBorder="1">
      <alignment vertical="center"/>
    </xf>
    <xf numFmtId="176" fontId="0" fillId="2" borderId="53" xfId="0" applyNumberFormat="1" applyFont="1" applyFill="1" applyBorder="1">
      <alignment vertical="center"/>
    </xf>
    <xf numFmtId="0" fontId="0" fillId="0" borderId="4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176" fontId="0" fillId="0" borderId="43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43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8" fontId="9" fillId="0" borderId="43" xfId="2" applyNumberFormat="1" applyFont="1" applyFill="1" applyBorder="1" applyAlignment="1">
      <alignment vertical="center"/>
    </xf>
    <xf numFmtId="178" fontId="9" fillId="0" borderId="0" xfId="2" applyNumberFormat="1" applyFont="1" applyFill="1" applyBorder="1" applyAlignment="1">
      <alignment vertical="center"/>
    </xf>
    <xf numFmtId="176" fontId="8" fillId="0" borderId="43" xfId="0" applyNumberFormat="1" applyFont="1" applyFill="1" applyBorder="1">
      <alignment vertical="center"/>
    </xf>
    <xf numFmtId="176" fontId="8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0" fillId="0" borderId="6" xfId="0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top" wrapText="1"/>
    </xf>
    <xf numFmtId="0" fontId="11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40" xfId="0" applyBorder="1" applyAlignment="1">
      <alignment horizontal="right" vertical="center"/>
    </xf>
    <xf numFmtId="0" fontId="0" fillId="0" borderId="39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1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</cellXfs>
  <cellStyles count="3">
    <cellStyle name="標準" xfId="0" builtinId="0"/>
    <cellStyle name="標準 2" xfId="1"/>
    <cellStyle name="標準_H23資料編各シート　20120829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1"/>
  <sheetViews>
    <sheetView tabSelected="1" view="pageBreakPreview" topLeftCell="B49" zoomScaleNormal="100" zoomScaleSheetLayoutView="100" zoomScalePageLayoutView="80" workbookViewId="0">
      <selection activeCell="V4" sqref="V4"/>
    </sheetView>
  </sheetViews>
  <sheetFormatPr defaultRowHeight="13.5" x14ac:dyDescent="0.15"/>
  <cols>
    <col min="1" max="1" width="3.75" hidden="1" customWidth="1"/>
    <col min="2" max="12" width="11.75" customWidth="1"/>
    <col min="13" max="24" width="10" customWidth="1"/>
    <col min="25" max="25" width="3.125" customWidth="1"/>
    <col min="26" max="27" width="37.75" customWidth="1"/>
  </cols>
  <sheetData>
    <row r="1" spans="2:36" ht="14.25" thickBot="1" x14ac:dyDescent="0.2">
      <c r="J1" s="131" t="s">
        <v>30</v>
      </c>
      <c r="K1" s="131"/>
      <c r="L1" s="131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79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</row>
    <row r="2" spans="2:36" ht="14.25" thickBot="1" x14ac:dyDescent="0.2">
      <c r="B2" s="2" t="s">
        <v>29</v>
      </c>
      <c r="C2" s="2" t="s">
        <v>0</v>
      </c>
      <c r="D2" s="6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61" t="s">
        <v>26</v>
      </c>
      <c r="K2" s="15" t="s">
        <v>27</v>
      </c>
      <c r="L2" s="82" t="s">
        <v>28</v>
      </c>
      <c r="M2" s="99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1"/>
      <c r="Y2" s="102"/>
      <c r="Z2" s="100"/>
      <c r="AA2" s="100"/>
      <c r="AB2" s="102"/>
      <c r="AC2" s="42"/>
      <c r="AD2" s="42"/>
      <c r="AE2" s="42"/>
      <c r="AF2" s="42"/>
      <c r="AG2" s="42"/>
      <c r="AH2" s="42"/>
      <c r="AI2" s="42"/>
      <c r="AJ2" s="42"/>
    </row>
    <row r="3" spans="2:36" ht="13.5" customHeight="1" x14ac:dyDescent="0.15">
      <c r="B3" s="118" t="s">
        <v>7</v>
      </c>
      <c r="C3" s="3" t="s">
        <v>10</v>
      </c>
      <c r="D3" s="7">
        <v>120.2</v>
      </c>
      <c r="E3" s="5">
        <v>190.2</v>
      </c>
      <c r="F3" s="5">
        <v>114.8</v>
      </c>
      <c r="G3" s="5">
        <v>189.6</v>
      </c>
      <c r="H3" s="5">
        <v>219.8</v>
      </c>
      <c r="I3" s="5">
        <v>171.4</v>
      </c>
      <c r="J3" s="17">
        <f>D3+E3+F3+G3+H3+I3</f>
        <v>1005.9999999999999</v>
      </c>
      <c r="K3" s="17">
        <v>991.8</v>
      </c>
      <c r="L3" s="83">
        <f>J3/K3*100</f>
        <v>101.43174027021576</v>
      </c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2"/>
      <c r="Z3" s="122"/>
      <c r="AA3" s="127"/>
      <c r="AB3" s="102"/>
      <c r="AC3" s="42"/>
      <c r="AD3" s="42"/>
      <c r="AE3" s="42"/>
      <c r="AF3" s="42"/>
      <c r="AG3" s="42"/>
      <c r="AH3" s="42"/>
      <c r="AI3" s="42"/>
      <c r="AJ3" s="42"/>
    </row>
    <row r="4" spans="2:36" ht="13.5" customHeight="1" x14ac:dyDescent="0.15">
      <c r="B4" s="119"/>
      <c r="C4" s="8" t="s">
        <v>11</v>
      </c>
      <c r="D4" s="43">
        <v>42.5</v>
      </c>
      <c r="E4" s="23">
        <v>71.8</v>
      </c>
      <c r="F4" s="23">
        <v>46.7</v>
      </c>
      <c r="G4" s="23">
        <v>88.4</v>
      </c>
      <c r="H4" s="23">
        <v>92.2</v>
      </c>
      <c r="I4" s="23">
        <v>72.5</v>
      </c>
      <c r="J4" s="66">
        <f t="shared" ref="J4:J67" si="0">D4+E4+F4+G4+H4+I4</f>
        <v>414.1</v>
      </c>
      <c r="K4" s="25">
        <v>362.1</v>
      </c>
      <c r="L4" s="84">
        <f>J4/K4*100</f>
        <v>114.3606738470036</v>
      </c>
      <c r="M4" s="105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4"/>
      <c r="Y4" s="102"/>
      <c r="Z4" s="122"/>
      <c r="AA4" s="127"/>
      <c r="AB4" s="102"/>
      <c r="AC4" s="42"/>
      <c r="AD4" s="42"/>
      <c r="AE4" s="42"/>
      <c r="AF4" s="42"/>
      <c r="AG4" s="42"/>
      <c r="AH4" s="42"/>
      <c r="AI4" s="42"/>
      <c r="AJ4" s="42"/>
    </row>
    <row r="5" spans="2:36" ht="13.5" customHeight="1" x14ac:dyDescent="0.15">
      <c r="B5" s="119"/>
      <c r="C5" s="8" t="s">
        <v>12</v>
      </c>
      <c r="D5" s="68">
        <v>77.7</v>
      </c>
      <c r="E5" s="28">
        <v>118.4</v>
      </c>
      <c r="F5" s="28">
        <v>68.099999999999994</v>
      </c>
      <c r="G5" s="28">
        <v>101.19999999999999</v>
      </c>
      <c r="H5" s="28">
        <v>127.6</v>
      </c>
      <c r="I5" s="26">
        <v>98.9</v>
      </c>
      <c r="J5" s="64">
        <f t="shared" si="0"/>
        <v>591.9</v>
      </c>
      <c r="K5" s="27">
        <v>629.70000000000005</v>
      </c>
      <c r="L5" s="85">
        <f t="shared" ref="L5:L68" si="1">J5/K5*100</f>
        <v>93.997141495950444</v>
      </c>
      <c r="M5" s="105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4"/>
      <c r="Y5" s="102"/>
      <c r="Z5" s="122"/>
      <c r="AA5" s="127"/>
      <c r="AB5" s="102"/>
      <c r="AC5" s="42"/>
      <c r="AD5" s="42"/>
      <c r="AE5" s="42"/>
      <c r="AF5" s="42"/>
      <c r="AG5" s="42"/>
      <c r="AH5" s="42"/>
      <c r="AI5" s="42"/>
      <c r="AJ5" s="42"/>
    </row>
    <row r="6" spans="2:36" ht="13.5" customHeight="1" x14ac:dyDescent="0.15">
      <c r="B6" s="119"/>
      <c r="C6" s="8" t="s">
        <v>13</v>
      </c>
      <c r="D6" s="68">
        <v>103.5</v>
      </c>
      <c r="E6" s="28">
        <v>170.39999999999998</v>
      </c>
      <c r="F6" s="28">
        <v>94.699999999999989</v>
      </c>
      <c r="G6" s="28">
        <v>165.6</v>
      </c>
      <c r="H6" s="28">
        <v>195.2</v>
      </c>
      <c r="I6" s="26">
        <v>149.1</v>
      </c>
      <c r="J6" s="64">
        <f t="shared" si="0"/>
        <v>878.49999999999989</v>
      </c>
      <c r="K6" s="27">
        <v>854.5</v>
      </c>
      <c r="L6" s="85">
        <f t="shared" si="1"/>
        <v>102.80866003510825</v>
      </c>
      <c r="M6" s="105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4"/>
      <c r="Y6" s="102"/>
      <c r="Z6" s="122"/>
      <c r="AA6" s="127"/>
      <c r="AB6" s="102"/>
      <c r="AC6" s="42"/>
      <c r="AD6" s="42"/>
      <c r="AE6" s="42"/>
      <c r="AF6" s="42"/>
      <c r="AG6" s="42"/>
      <c r="AH6" s="42"/>
      <c r="AI6" s="42"/>
      <c r="AJ6" s="42"/>
    </row>
    <row r="7" spans="2:36" ht="13.5" customHeight="1" x14ac:dyDescent="0.15">
      <c r="B7" s="119"/>
      <c r="C7" s="8" t="s">
        <v>14</v>
      </c>
      <c r="D7" s="44">
        <v>16.7</v>
      </c>
      <c r="E7" s="29">
        <v>19.8</v>
      </c>
      <c r="F7" s="29">
        <v>20.100000000000001</v>
      </c>
      <c r="G7" s="29">
        <v>24</v>
      </c>
      <c r="H7" s="29">
        <v>24.6</v>
      </c>
      <c r="I7" s="29">
        <v>22.3</v>
      </c>
      <c r="J7" s="64">
        <f t="shared" si="0"/>
        <v>127.49999999999999</v>
      </c>
      <c r="K7" s="27">
        <v>137.30000000000001</v>
      </c>
      <c r="L7" s="85">
        <f t="shared" si="1"/>
        <v>92.862345229424605</v>
      </c>
      <c r="M7" s="105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4"/>
      <c r="Y7" s="102"/>
      <c r="Z7" s="122"/>
      <c r="AA7" s="127"/>
      <c r="AB7" s="102"/>
      <c r="AC7" s="42"/>
      <c r="AD7" s="42"/>
      <c r="AE7" s="42"/>
      <c r="AF7" s="42"/>
      <c r="AG7" s="42"/>
      <c r="AH7" s="42"/>
      <c r="AI7" s="42"/>
      <c r="AJ7" s="42"/>
    </row>
    <row r="8" spans="2:36" ht="13.5" customHeight="1" thickBot="1" x14ac:dyDescent="0.2">
      <c r="B8" s="120"/>
      <c r="C8" s="9" t="s">
        <v>15</v>
      </c>
      <c r="D8" s="45">
        <v>24.4</v>
      </c>
      <c r="E8" s="30">
        <v>29.3</v>
      </c>
      <c r="F8" s="30">
        <v>30.6</v>
      </c>
      <c r="G8" s="30">
        <v>35.700000000000003</v>
      </c>
      <c r="H8" s="30">
        <v>35.700000000000003</v>
      </c>
      <c r="I8" s="30">
        <v>32.799999999999997</v>
      </c>
      <c r="J8" s="65">
        <f t="shared" si="0"/>
        <v>188.5</v>
      </c>
      <c r="K8" s="31">
        <v>184.2</v>
      </c>
      <c r="L8" s="95">
        <f t="shared" si="1"/>
        <v>102.33441910966341</v>
      </c>
      <c r="M8" s="105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4"/>
      <c r="Y8" s="102"/>
      <c r="Z8" s="122"/>
      <c r="AA8" s="127"/>
      <c r="AB8" s="102"/>
      <c r="AC8" s="42"/>
      <c r="AD8" s="42"/>
      <c r="AE8" s="42"/>
      <c r="AF8" s="42"/>
      <c r="AG8" s="42"/>
      <c r="AH8" s="42"/>
      <c r="AI8" s="42"/>
      <c r="AJ8" s="42"/>
    </row>
    <row r="9" spans="2:36" ht="13.5" customHeight="1" x14ac:dyDescent="0.15">
      <c r="B9" s="118" t="s">
        <v>8</v>
      </c>
      <c r="C9" s="3" t="s">
        <v>10</v>
      </c>
      <c r="D9" s="46">
        <v>186.2</v>
      </c>
      <c r="E9" s="21">
        <v>290.3</v>
      </c>
      <c r="F9" s="21">
        <v>339.2</v>
      </c>
      <c r="G9" s="21">
        <v>274</v>
      </c>
      <c r="H9" s="21">
        <v>391.6</v>
      </c>
      <c r="I9" s="21">
        <v>288.7</v>
      </c>
      <c r="J9" s="17">
        <f t="shared" si="0"/>
        <v>1770.0000000000002</v>
      </c>
      <c r="K9" s="22">
        <v>1671.9</v>
      </c>
      <c r="L9" s="83">
        <f t="shared" si="1"/>
        <v>105.86757581195047</v>
      </c>
      <c r="M9" s="105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4"/>
      <c r="Y9" s="102"/>
      <c r="Z9" s="122"/>
      <c r="AA9" s="127"/>
      <c r="AB9" s="102"/>
      <c r="AC9" s="42"/>
      <c r="AD9" s="42"/>
      <c r="AE9" s="42"/>
      <c r="AF9" s="42"/>
      <c r="AG9" s="42"/>
      <c r="AH9" s="42"/>
      <c r="AI9" s="42"/>
      <c r="AJ9" s="42"/>
    </row>
    <row r="10" spans="2:36" x14ac:dyDescent="0.15">
      <c r="B10" s="119"/>
      <c r="C10" s="4" t="s">
        <v>11</v>
      </c>
      <c r="D10" s="47">
        <v>58</v>
      </c>
      <c r="E10" s="23">
        <v>89.1</v>
      </c>
      <c r="F10" s="23">
        <v>107.5</v>
      </c>
      <c r="G10" s="23">
        <v>100.7</v>
      </c>
      <c r="H10" s="23">
        <v>119</v>
      </c>
      <c r="I10" s="23">
        <v>102.6</v>
      </c>
      <c r="J10" s="66">
        <f t="shared" si="0"/>
        <v>576.9</v>
      </c>
      <c r="K10" s="25">
        <v>576.4</v>
      </c>
      <c r="L10" s="84">
        <f t="shared" si="1"/>
        <v>100.08674531575295</v>
      </c>
      <c r="M10" s="105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4"/>
      <c r="Y10" s="102"/>
      <c r="Z10" s="122"/>
      <c r="AA10" s="128"/>
      <c r="AB10" s="102"/>
      <c r="AC10" s="42"/>
      <c r="AD10" s="42"/>
      <c r="AE10" s="42"/>
      <c r="AF10" s="42"/>
      <c r="AG10" s="42"/>
      <c r="AH10" s="42"/>
      <c r="AI10" s="42"/>
      <c r="AJ10" s="42"/>
    </row>
    <row r="11" spans="2:36" x14ac:dyDescent="0.15">
      <c r="B11" s="119"/>
      <c r="C11" s="10" t="s">
        <v>12</v>
      </c>
      <c r="D11" s="68">
        <v>128.19999999999999</v>
      </c>
      <c r="E11" s="28">
        <v>201.20000000000002</v>
      </c>
      <c r="F11" s="28">
        <v>231.7</v>
      </c>
      <c r="G11" s="28">
        <v>173.3</v>
      </c>
      <c r="H11" s="28">
        <v>272.60000000000002</v>
      </c>
      <c r="I11" s="26">
        <v>186.1</v>
      </c>
      <c r="J11" s="64">
        <f t="shared" si="0"/>
        <v>1193.0999999999999</v>
      </c>
      <c r="K11" s="27">
        <v>1095.5</v>
      </c>
      <c r="L11" s="85">
        <f t="shared" si="1"/>
        <v>108.90917389319945</v>
      </c>
      <c r="M11" s="105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4"/>
      <c r="Y11" s="102"/>
      <c r="Z11" s="122"/>
      <c r="AA11" s="128"/>
      <c r="AB11" s="102"/>
      <c r="AC11" s="42"/>
      <c r="AD11" s="42"/>
      <c r="AE11" s="42"/>
      <c r="AF11" s="42"/>
      <c r="AG11" s="42"/>
      <c r="AH11" s="42"/>
      <c r="AI11" s="42"/>
      <c r="AJ11" s="42"/>
    </row>
    <row r="12" spans="2:36" x14ac:dyDescent="0.15">
      <c r="B12" s="119"/>
      <c r="C12" s="10" t="s">
        <v>13</v>
      </c>
      <c r="D12" s="68">
        <v>180.29999999999998</v>
      </c>
      <c r="E12" s="28">
        <v>281.8</v>
      </c>
      <c r="F12" s="28">
        <v>329.9</v>
      </c>
      <c r="G12" s="28">
        <v>262.89999999999998</v>
      </c>
      <c r="H12" s="28">
        <v>376.3</v>
      </c>
      <c r="I12" s="26">
        <v>278.39999999999998</v>
      </c>
      <c r="J12" s="64">
        <f t="shared" si="0"/>
        <v>1709.6</v>
      </c>
      <c r="K12" s="27">
        <v>1600.1</v>
      </c>
      <c r="L12" s="85">
        <f t="shared" si="1"/>
        <v>106.84332229235673</v>
      </c>
      <c r="M12" s="105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4"/>
      <c r="Y12" s="102"/>
      <c r="Z12" s="122"/>
      <c r="AA12" s="128"/>
      <c r="AB12" s="102"/>
      <c r="AC12" s="42"/>
      <c r="AD12" s="42"/>
      <c r="AE12" s="42"/>
      <c r="AF12" s="42"/>
      <c r="AG12" s="42"/>
      <c r="AH12" s="42"/>
      <c r="AI12" s="42"/>
      <c r="AJ12" s="42"/>
    </row>
    <row r="13" spans="2:36" x14ac:dyDescent="0.15">
      <c r="B13" s="119"/>
      <c r="C13" s="10" t="s">
        <v>14</v>
      </c>
      <c r="D13" s="48">
        <v>5.9</v>
      </c>
      <c r="E13" s="29">
        <v>8.5</v>
      </c>
      <c r="F13" s="29">
        <v>9.3000000000000007</v>
      </c>
      <c r="G13" s="29">
        <v>11.1</v>
      </c>
      <c r="H13" s="29">
        <v>15.3</v>
      </c>
      <c r="I13" s="29">
        <v>10.3</v>
      </c>
      <c r="J13" s="64">
        <f t="shared" si="0"/>
        <v>60.400000000000006</v>
      </c>
      <c r="K13" s="27">
        <v>71.8</v>
      </c>
      <c r="L13" s="85">
        <f t="shared" si="1"/>
        <v>84.122562674094709</v>
      </c>
      <c r="M13" s="105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4"/>
      <c r="Y13" s="102"/>
      <c r="Z13" s="122"/>
      <c r="AA13" s="128"/>
      <c r="AB13" s="102"/>
      <c r="AC13" s="42"/>
      <c r="AD13" s="42"/>
      <c r="AE13" s="42"/>
      <c r="AF13" s="42"/>
      <c r="AG13" s="42"/>
      <c r="AH13" s="42"/>
      <c r="AI13" s="42"/>
      <c r="AJ13" s="42"/>
    </row>
    <row r="14" spans="2:36" ht="14.25" thickBot="1" x14ac:dyDescent="0.2">
      <c r="B14" s="120"/>
      <c r="C14" s="11" t="s">
        <v>15</v>
      </c>
      <c r="D14" s="49">
        <v>9.9</v>
      </c>
      <c r="E14" s="30">
        <v>14</v>
      </c>
      <c r="F14" s="30">
        <v>14.3</v>
      </c>
      <c r="G14" s="30">
        <v>18.899999999999999</v>
      </c>
      <c r="H14" s="30">
        <v>24</v>
      </c>
      <c r="I14" s="30">
        <v>16.8</v>
      </c>
      <c r="J14" s="65">
        <f t="shared" si="0"/>
        <v>97.899999999999991</v>
      </c>
      <c r="K14" s="31">
        <v>103.1</v>
      </c>
      <c r="L14" s="86">
        <f t="shared" si="1"/>
        <v>94.956353055286129</v>
      </c>
      <c r="M14" s="105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4"/>
      <c r="Y14" s="102"/>
      <c r="Z14" s="122"/>
      <c r="AA14" s="128"/>
      <c r="AB14" s="102"/>
      <c r="AC14" s="42"/>
      <c r="AD14" s="42"/>
      <c r="AE14" s="42"/>
      <c r="AF14" s="42"/>
      <c r="AG14" s="42"/>
      <c r="AH14" s="42"/>
      <c r="AI14" s="42"/>
      <c r="AJ14" s="42"/>
    </row>
    <row r="15" spans="2:36" x14ac:dyDescent="0.15">
      <c r="B15" s="118" t="s">
        <v>9</v>
      </c>
      <c r="C15" s="3" t="s">
        <v>10</v>
      </c>
      <c r="D15" s="46">
        <v>202</v>
      </c>
      <c r="E15" s="21">
        <v>250.9</v>
      </c>
      <c r="F15" s="21">
        <v>258.3</v>
      </c>
      <c r="G15" s="21">
        <v>299</v>
      </c>
      <c r="H15" s="21">
        <v>397.2</v>
      </c>
      <c r="I15" s="21">
        <v>281.7</v>
      </c>
      <c r="J15" s="17">
        <f t="shared" si="0"/>
        <v>1689.1000000000001</v>
      </c>
      <c r="K15" s="22">
        <v>1679.6</v>
      </c>
      <c r="L15" s="83">
        <f t="shared" si="1"/>
        <v>100.56561085972852</v>
      </c>
      <c r="M15" s="80"/>
      <c r="N15" s="81"/>
      <c r="O15" s="81"/>
      <c r="P15" s="81"/>
      <c r="Q15" s="81"/>
      <c r="R15" s="81"/>
      <c r="S15" s="106"/>
      <c r="T15" s="106"/>
      <c r="U15" s="106"/>
      <c r="V15" s="106"/>
      <c r="W15" s="106"/>
      <c r="X15" s="104"/>
      <c r="Y15" s="102"/>
      <c r="Z15" s="125"/>
      <c r="AA15" s="129"/>
      <c r="AB15" s="102"/>
      <c r="AC15" s="42"/>
      <c r="AD15" s="42"/>
      <c r="AE15" s="42"/>
      <c r="AF15" s="42"/>
      <c r="AG15" s="42"/>
      <c r="AH15" s="42"/>
      <c r="AI15" s="42"/>
      <c r="AJ15" s="42"/>
    </row>
    <row r="16" spans="2:36" x14ac:dyDescent="0.15">
      <c r="B16" s="119"/>
      <c r="C16" s="4" t="s">
        <v>11</v>
      </c>
      <c r="D16" s="47">
        <v>98.6</v>
      </c>
      <c r="E16" s="23">
        <v>122.4</v>
      </c>
      <c r="F16" s="23">
        <v>134</v>
      </c>
      <c r="G16" s="23">
        <v>162.69999999999999</v>
      </c>
      <c r="H16" s="23">
        <v>213.4</v>
      </c>
      <c r="I16" s="23">
        <v>152.19999999999999</v>
      </c>
      <c r="J16" s="66">
        <f t="shared" si="0"/>
        <v>883.3</v>
      </c>
      <c r="K16" s="25">
        <v>847.4</v>
      </c>
      <c r="L16" s="84">
        <f t="shared" si="1"/>
        <v>104.23648808118952</v>
      </c>
      <c r="M16" s="80"/>
      <c r="N16" s="81"/>
      <c r="O16" s="81"/>
      <c r="P16" s="81"/>
      <c r="Q16" s="81"/>
      <c r="R16" s="81"/>
      <c r="S16" s="106"/>
      <c r="T16" s="106"/>
      <c r="U16" s="106"/>
      <c r="V16" s="106"/>
      <c r="W16" s="106"/>
      <c r="X16" s="104"/>
      <c r="Y16" s="102"/>
      <c r="Z16" s="126"/>
      <c r="AA16" s="130"/>
      <c r="AB16" s="102"/>
      <c r="AC16" s="42"/>
      <c r="AD16" s="42"/>
      <c r="AE16" s="42"/>
      <c r="AF16" s="42"/>
      <c r="AG16" s="42"/>
      <c r="AH16" s="42"/>
      <c r="AI16" s="42"/>
      <c r="AJ16" s="42"/>
    </row>
    <row r="17" spans="2:36" x14ac:dyDescent="0.15">
      <c r="B17" s="119"/>
      <c r="C17" s="10" t="s">
        <v>12</v>
      </c>
      <c r="D17" s="68">
        <v>103.4</v>
      </c>
      <c r="E17" s="28">
        <v>128.5</v>
      </c>
      <c r="F17" s="28">
        <v>124.30000000000001</v>
      </c>
      <c r="G17" s="28">
        <v>136.30000000000001</v>
      </c>
      <c r="H17" s="28">
        <v>183.8</v>
      </c>
      <c r="I17" s="26">
        <v>129.5</v>
      </c>
      <c r="J17" s="64">
        <f t="shared" si="0"/>
        <v>805.80000000000007</v>
      </c>
      <c r="K17" s="27">
        <v>832.2</v>
      </c>
      <c r="L17" s="85">
        <f t="shared" si="1"/>
        <v>96.827685652487389</v>
      </c>
      <c r="M17" s="107"/>
      <c r="N17" s="108"/>
      <c r="O17" s="108"/>
      <c r="P17" s="108"/>
      <c r="Q17" s="108"/>
      <c r="R17" s="108"/>
      <c r="S17" s="106"/>
      <c r="T17" s="106"/>
      <c r="U17" s="106"/>
      <c r="V17" s="106"/>
      <c r="W17" s="106"/>
      <c r="X17" s="104"/>
      <c r="Y17" s="102"/>
      <c r="Z17" s="126"/>
      <c r="AA17" s="130"/>
      <c r="AB17" s="102"/>
      <c r="AC17" s="42"/>
      <c r="AD17" s="42"/>
      <c r="AE17" s="42"/>
      <c r="AF17" s="42"/>
      <c r="AG17" s="42"/>
      <c r="AH17" s="42"/>
      <c r="AI17" s="42"/>
      <c r="AJ17" s="42"/>
    </row>
    <row r="18" spans="2:36" x14ac:dyDescent="0.15">
      <c r="B18" s="119"/>
      <c r="C18" s="10" t="s">
        <v>13</v>
      </c>
      <c r="D18" s="68">
        <v>138</v>
      </c>
      <c r="E18" s="28">
        <v>175.3</v>
      </c>
      <c r="F18" s="28">
        <v>174.9</v>
      </c>
      <c r="G18" s="28">
        <v>205.3</v>
      </c>
      <c r="H18" s="28">
        <v>290.10000000000002</v>
      </c>
      <c r="I18" s="26">
        <v>189.6</v>
      </c>
      <c r="J18" s="64">
        <f t="shared" si="0"/>
        <v>1173.2</v>
      </c>
      <c r="K18" s="27">
        <v>1154.0000000000002</v>
      </c>
      <c r="L18" s="85">
        <f t="shared" si="1"/>
        <v>101.66377816291158</v>
      </c>
      <c r="M18" s="107"/>
      <c r="N18" s="108"/>
      <c r="O18" s="108"/>
      <c r="P18" s="108"/>
      <c r="Q18" s="108"/>
      <c r="R18" s="108"/>
      <c r="S18" s="106"/>
      <c r="T18" s="106"/>
      <c r="U18" s="106"/>
      <c r="V18" s="106"/>
      <c r="W18" s="106"/>
      <c r="X18" s="104"/>
      <c r="Y18" s="102"/>
      <c r="Z18" s="126"/>
      <c r="AA18" s="130"/>
      <c r="AB18" s="102"/>
      <c r="AC18" s="42"/>
      <c r="AD18" s="42"/>
      <c r="AE18" s="42"/>
      <c r="AF18" s="42"/>
      <c r="AG18" s="42"/>
      <c r="AH18" s="42"/>
      <c r="AI18" s="42"/>
      <c r="AJ18" s="42"/>
    </row>
    <row r="19" spans="2:36" x14ac:dyDescent="0.15">
      <c r="B19" s="119"/>
      <c r="C19" s="10" t="s">
        <v>14</v>
      </c>
      <c r="D19" s="48">
        <v>64</v>
      </c>
      <c r="E19" s="29">
        <v>75.599999999999994</v>
      </c>
      <c r="F19" s="29">
        <v>83.4</v>
      </c>
      <c r="G19" s="29">
        <v>93.7</v>
      </c>
      <c r="H19" s="29">
        <v>107.1</v>
      </c>
      <c r="I19" s="29">
        <v>92.1</v>
      </c>
      <c r="J19" s="64">
        <f t="shared" si="0"/>
        <v>515.9</v>
      </c>
      <c r="K19" s="27">
        <v>525.6</v>
      </c>
      <c r="L19" s="85">
        <f t="shared" si="1"/>
        <v>98.154490106544884</v>
      </c>
      <c r="M19" s="80"/>
      <c r="N19" s="81"/>
      <c r="O19" s="81"/>
      <c r="P19" s="81"/>
      <c r="Q19" s="81"/>
      <c r="R19" s="81"/>
      <c r="S19" s="106"/>
      <c r="T19" s="106"/>
      <c r="U19" s="106"/>
      <c r="V19" s="106"/>
      <c r="W19" s="106"/>
      <c r="X19" s="104"/>
      <c r="Y19" s="102"/>
      <c r="Z19" s="126"/>
      <c r="AA19" s="130"/>
      <c r="AB19" s="102"/>
      <c r="AC19" s="42"/>
      <c r="AD19" s="42"/>
      <c r="AE19" s="42"/>
      <c r="AF19" s="42"/>
      <c r="AG19" s="42"/>
      <c r="AH19" s="42"/>
      <c r="AI19" s="42"/>
      <c r="AJ19" s="42"/>
    </row>
    <row r="20" spans="2:36" ht="14.25" thickBot="1" x14ac:dyDescent="0.2">
      <c r="B20" s="120"/>
      <c r="C20" s="11" t="s">
        <v>15</v>
      </c>
      <c r="D20" s="49">
        <v>64</v>
      </c>
      <c r="E20" s="30">
        <v>75.7</v>
      </c>
      <c r="F20" s="30">
        <v>83.5</v>
      </c>
      <c r="G20" s="30">
        <v>93.7</v>
      </c>
      <c r="H20" s="30">
        <v>107.1</v>
      </c>
      <c r="I20" s="30">
        <v>92.1</v>
      </c>
      <c r="J20" s="65">
        <f t="shared" si="0"/>
        <v>516.1</v>
      </c>
      <c r="K20" s="31">
        <v>529.1</v>
      </c>
      <c r="L20" s="86">
        <f t="shared" si="1"/>
        <v>97.54299754299754</v>
      </c>
      <c r="M20" s="80"/>
      <c r="N20" s="81"/>
      <c r="O20" s="81"/>
      <c r="P20" s="81"/>
      <c r="Q20" s="81"/>
      <c r="R20" s="81"/>
      <c r="S20" s="106"/>
      <c r="T20" s="106"/>
      <c r="U20" s="106"/>
      <c r="V20" s="106"/>
      <c r="W20" s="106"/>
      <c r="X20" s="104"/>
      <c r="Y20" s="102"/>
      <c r="Z20" s="126"/>
      <c r="AA20" s="130"/>
      <c r="AB20" s="102"/>
      <c r="AC20" s="42"/>
      <c r="AD20" s="42"/>
      <c r="AE20" s="42"/>
      <c r="AF20" s="42"/>
      <c r="AG20" s="42"/>
      <c r="AH20" s="42"/>
      <c r="AI20" s="42"/>
      <c r="AJ20" s="42"/>
    </row>
    <row r="21" spans="2:36" x14ac:dyDescent="0.15">
      <c r="B21" s="118" t="s">
        <v>16</v>
      </c>
      <c r="C21" s="3" t="s">
        <v>10</v>
      </c>
      <c r="D21" s="46">
        <v>101.2</v>
      </c>
      <c r="E21" s="21">
        <v>123.2</v>
      </c>
      <c r="F21" s="21">
        <v>110.5</v>
      </c>
      <c r="G21" s="21">
        <v>125.1</v>
      </c>
      <c r="H21" s="21">
        <v>178.1</v>
      </c>
      <c r="I21" s="21">
        <v>122.2</v>
      </c>
      <c r="J21" s="16">
        <f t="shared" si="0"/>
        <v>760.30000000000007</v>
      </c>
      <c r="K21" s="22">
        <v>829.00000000000011</v>
      </c>
      <c r="L21" s="83">
        <f t="shared" si="1"/>
        <v>91.712907117008442</v>
      </c>
      <c r="M21" s="105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4"/>
      <c r="Y21" s="102"/>
      <c r="Z21" s="122"/>
      <c r="AA21" s="123"/>
      <c r="AB21" s="102"/>
      <c r="AC21" s="42"/>
      <c r="AD21" s="42"/>
      <c r="AE21" s="42"/>
      <c r="AF21" s="42"/>
      <c r="AG21" s="42"/>
      <c r="AH21" s="42"/>
      <c r="AI21" s="42"/>
      <c r="AJ21" s="42"/>
    </row>
    <row r="22" spans="2:36" x14ac:dyDescent="0.15">
      <c r="B22" s="119"/>
      <c r="C22" s="4" t="s">
        <v>11</v>
      </c>
      <c r="D22" s="43">
        <v>0.9</v>
      </c>
      <c r="E22" s="23">
        <v>1.5</v>
      </c>
      <c r="F22" s="23">
        <v>4.5</v>
      </c>
      <c r="G22" s="23">
        <v>5.4</v>
      </c>
      <c r="H22" s="23">
        <v>10.7</v>
      </c>
      <c r="I22" s="23">
        <v>4.4000000000000004</v>
      </c>
      <c r="J22" s="63">
        <f t="shared" si="0"/>
        <v>27.4</v>
      </c>
      <c r="K22" s="25">
        <v>33.400000000000006</v>
      </c>
      <c r="L22" s="84">
        <f t="shared" si="1"/>
        <v>82.035928143712553</v>
      </c>
      <c r="M22" s="105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4"/>
      <c r="Y22" s="102"/>
      <c r="Z22" s="122"/>
      <c r="AA22" s="123"/>
      <c r="AB22" s="102"/>
      <c r="AC22" s="42"/>
      <c r="AD22" s="42"/>
      <c r="AE22" s="42"/>
      <c r="AF22" s="42"/>
      <c r="AG22" s="42"/>
      <c r="AH22" s="42"/>
      <c r="AI22" s="42"/>
      <c r="AJ22" s="42"/>
    </row>
    <row r="23" spans="2:36" x14ac:dyDescent="0.15">
      <c r="B23" s="119"/>
      <c r="C23" s="10" t="s">
        <v>12</v>
      </c>
      <c r="D23" s="68">
        <v>100.3</v>
      </c>
      <c r="E23" s="28">
        <v>121.7</v>
      </c>
      <c r="F23" s="28">
        <v>106</v>
      </c>
      <c r="G23" s="28">
        <v>119.69999999999999</v>
      </c>
      <c r="H23" s="28">
        <v>167.4</v>
      </c>
      <c r="I23" s="26">
        <v>117.8</v>
      </c>
      <c r="J23" s="64">
        <f t="shared" si="0"/>
        <v>732.9</v>
      </c>
      <c r="K23" s="27">
        <v>795.6</v>
      </c>
      <c r="L23" s="85">
        <f t="shared" si="1"/>
        <v>92.119155354449461</v>
      </c>
      <c r="M23" s="105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4"/>
      <c r="Y23" s="102"/>
      <c r="Z23" s="122"/>
      <c r="AA23" s="123"/>
      <c r="AB23" s="102"/>
      <c r="AC23" s="42"/>
      <c r="AD23" s="42"/>
      <c r="AE23" s="42"/>
      <c r="AF23" s="42"/>
      <c r="AG23" s="42"/>
      <c r="AH23" s="42"/>
      <c r="AI23" s="42"/>
      <c r="AJ23" s="42"/>
    </row>
    <row r="24" spans="2:36" x14ac:dyDescent="0.15">
      <c r="B24" s="119"/>
      <c r="C24" s="10" t="s">
        <v>13</v>
      </c>
      <c r="D24" s="68">
        <v>86</v>
      </c>
      <c r="E24" s="28">
        <v>106.6</v>
      </c>
      <c r="F24" s="28">
        <v>94.1</v>
      </c>
      <c r="G24" s="28">
        <v>105.39999999999999</v>
      </c>
      <c r="H24" s="28">
        <v>152.79999999999998</v>
      </c>
      <c r="I24" s="26">
        <v>103.4</v>
      </c>
      <c r="J24" s="64">
        <f t="shared" si="0"/>
        <v>648.29999999999995</v>
      </c>
      <c r="K24" s="27">
        <v>722.69999999999993</v>
      </c>
      <c r="L24" s="85">
        <f t="shared" si="1"/>
        <v>89.705271897052725</v>
      </c>
      <c r="M24" s="105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4"/>
      <c r="Y24" s="102"/>
      <c r="Z24" s="122"/>
      <c r="AA24" s="123"/>
      <c r="AB24" s="102"/>
      <c r="AC24" s="42"/>
      <c r="AD24" s="42"/>
      <c r="AE24" s="42"/>
      <c r="AF24" s="42"/>
      <c r="AG24" s="42"/>
      <c r="AH24" s="42"/>
      <c r="AI24" s="42"/>
      <c r="AJ24" s="42"/>
    </row>
    <row r="25" spans="2:36" x14ac:dyDescent="0.15">
      <c r="B25" s="119"/>
      <c r="C25" s="10" t="s">
        <v>14</v>
      </c>
      <c r="D25" s="44">
        <v>15.2</v>
      </c>
      <c r="E25" s="29">
        <v>16.600000000000001</v>
      </c>
      <c r="F25" s="29">
        <v>16.399999999999999</v>
      </c>
      <c r="G25" s="29">
        <v>19.7</v>
      </c>
      <c r="H25" s="29">
        <v>25.3</v>
      </c>
      <c r="I25" s="29">
        <v>18.8</v>
      </c>
      <c r="J25" s="64">
        <f t="shared" si="0"/>
        <v>112</v>
      </c>
      <c r="K25" s="27">
        <v>106.3</v>
      </c>
      <c r="L25" s="85">
        <f t="shared" si="1"/>
        <v>105.36218250235183</v>
      </c>
      <c r="M25" s="105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4"/>
      <c r="Y25" s="102"/>
      <c r="Z25" s="122"/>
      <c r="AA25" s="123"/>
      <c r="AB25" s="102"/>
      <c r="AC25" s="42"/>
      <c r="AD25" s="42"/>
      <c r="AE25" s="42"/>
      <c r="AF25" s="42"/>
      <c r="AG25" s="42"/>
      <c r="AH25" s="42"/>
      <c r="AI25" s="42"/>
      <c r="AJ25" s="42"/>
    </row>
    <row r="26" spans="2:36" ht="14.25" thickBot="1" x14ac:dyDescent="0.2">
      <c r="B26" s="120"/>
      <c r="C26" s="11" t="s">
        <v>15</v>
      </c>
      <c r="D26" s="45">
        <v>16.399999999999999</v>
      </c>
      <c r="E26" s="30">
        <v>18.100000000000001</v>
      </c>
      <c r="F26" s="30">
        <v>17.8</v>
      </c>
      <c r="G26" s="30">
        <v>21.3</v>
      </c>
      <c r="H26" s="30">
        <v>26.9</v>
      </c>
      <c r="I26" s="30">
        <v>20.2</v>
      </c>
      <c r="J26" s="65">
        <f t="shared" si="0"/>
        <v>120.7</v>
      </c>
      <c r="K26" s="31">
        <v>114.6</v>
      </c>
      <c r="L26" s="86">
        <f t="shared" si="1"/>
        <v>105.32286212914485</v>
      </c>
      <c r="M26" s="105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4"/>
      <c r="Y26" s="102"/>
      <c r="Z26" s="122"/>
      <c r="AA26" s="123"/>
      <c r="AB26" s="102"/>
      <c r="AC26" s="42"/>
      <c r="AD26" s="42"/>
      <c r="AE26" s="42"/>
      <c r="AF26" s="42"/>
      <c r="AG26" s="42"/>
      <c r="AH26" s="42"/>
      <c r="AI26" s="42"/>
      <c r="AJ26" s="42"/>
    </row>
    <row r="27" spans="2:36" ht="13.5" customHeight="1" x14ac:dyDescent="0.15">
      <c r="B27" s="121" t="s">
        <v>17</v>
      </c>
      <c r="C27" s="20" t="s">
        <v>10</v>
      </c>
      <c r="D27" s="70">
        <v>29.3</v>
      </c>
      <c r="E27" s="56">
        <v>43</v>
      </c>
      <c r="F27" s="56">
        <v>55.7</v>
      </c>
      <c r="G27" s="56">
        <v>33.700000000000003</v>
      </c>
      <c r="H27" s="56">
        <v>45.5</v>
      </c>
      <c r="I27" s="56">
        <v>32.6</v>
      </c>
      <c r="J27" s="16">
        <f t="shared" si="0"/>
        <v>239.79999999999998</v>
      </c>
      <c r="K27" s="35">
        <v>227.9</v>
      </c>
      <c r="L27" s="83">
        <f t="shared" si="1"/>
        <v>105.22158841597191</v>
      </c>
      <c r="M27" s="109"/>
      <c r="N27" s="110"/>
      <c r="O27" s="110"/>
      <c r="P27" s="110"/>
      <c r="Q27" s="110"/>
      <c r="R27" s="110"/>
      <c r="S27" s="106"/>
      <c r="T27" s="106"/>
      <c r="U27" s="106"/>
      <c r="V27" s="106"/>
      <c r="W27" s="106"/>
      <c r="X27" s="104"/>
      <c r="Y27" s="102"/>
      <c r="Z27" s="122"/>
      <c r="AA27" s="127"/>
      <c r="AB27" s="102"/>
      <c r="AC27" s="42"/>
      <c r="AD27" s="42"/>
      <c r="AE27" s="42"/>
      <c r="AF27" s="42"/>
      <c r="AG27" s="42"/>
      <c r="AH27" s="42"/>
      <c r="AI27" s="42"/>
      <c r="AJ27" s="42"/>
    </row>
    <row r="28" spans="2:36" x14ac:dyDescent="0.15">
      <c r="B28" s="119"/>
      <c r="C28" s="4" t="s">
        <v>11</v>
      </c>
      <c r="D28" s="71">
        <v>0.9</v>
      </c>
      <c r="E28" s="58">
        <v>1.3</v>
      </c>
      <c r="F28" s="58">
        <v>1.7</v>
      </c>
      <c r="G28" s="58">
        <v>1</v>
      </c>
      <c r="H28" s="58">
        <v>1.4</v>
      </c>
      <c r="I28" s="58">
        <v>1</v>
      </c>
      <c r="J28" s="63">
        <f t="shared" si="0"/>
        <v>7.3000000000000007</v>
      </c>
      <c r="K28" s="25">
        <v>6.9</v>
      </c>
      <c r="L28" s="84">
        <f t="shared" si="1"/>
        <v>105.79710144927536</v>
      </c>
      <c r="M28" s="109"/>
      <c r="N28" s="110"/>
      <c r="O28" s="110"/>
      <c r="P28" s="110"/>
      <c r="Q28" s="110"/>
      <c r="R28" s="110"/>
      <c r="S28" s="106"/>
      <c r="T28" s="106"/>
      <c r="U28" s="106"/>
      <c r="V28" s="106"/>
      <c r="W28" s="106"/>
      <c r="X28" s="104"/>
      <c r="Y28" s="102"/>
      <c r="Z28" s="122"/>
      <c r="AA28" s="127"/>
      <c r="AB28" s="102"/>
      <c r="AC28" s="42"/>
      <c r="AD28" s="42"/>
      <c r="AE28" s="42"/>
      <c r="AF28" s="42"/>
      <c r="AG28" s="42"/>
      <c r="AH28" s="42"/>
      <c r="AI28" s="42"/>
      <c r="AJ28" s="42"/>
    </row>
    <row r="29" spans="2:36" x14ac:dyDescent="0.15">
      <c r="B29" s="119"/>
      <c r="C29" s="10" t="s">
        <v>12</v>
      </c>
      <c r="D29" s="94">
        <v>28.400000000000002</v>
      </c>
      <c r="E29" s="57">
        <v>41.7</v>
      </c>
      <c r="F29" s="57">
        <v>54</v>
      </c>
      <c r="G29" s="57">
        <v>32.700000000000003</v>
      </c>
      <c r="H29" s="57">
        <v>44.1</v>
      </c>
      <c r="I29" s="72">
        <v>31.6</v>
      </c>
      <c r="J29" s="64">
        <f t="shared" si="0"/>
        <v>232.5</v>
      </c>
      <c r="K29" s="27">
        <v>221</v>
      </c>
      <c r="L29" s="85">
        <f t="shared" si="1"/>
        <v>105.20361990950227</v>
      </c>
      <c r="M29" s="109"/>
      <c r="N29" s="110"/>
      <c r="O29" s="110"/>
      <c r="P29" s="110"/>
      <c r="Q29" s="110"/>
      <c r="R29" s="110"/>
      <c r="S29" s="106"/>
      <c r="T29" s="106"/>
      <c r="U29" s="106"/>
      <c r="V29" s="106"/>
      <c r="W29" s="106"/>
      <c r="X29" s="104"/>
      <c r="Y29" s="102"/>
      <c r="Z29" s="122"/>
      <c r="AA29" s="127"/>
      <c r="AB29" s="102"/>
      <c r="AC29" s="42"/>
      <c r="AD29" s="42"/>
      <c r="AE29" s="42"/>
      <c r="AF29" s="42"/>
      <c r="AG29" s="42"/>
      <c r="AH29" s="42"/>
      <c r="AI29" s="42"/>
      <c r="AJ29" s="42"/>
    </row>
    <row r="30" spans="2:36" x14ac:dyDescent="0.15">
      <c r="B30" s="119"/>
      <c r="C30" s="10" t="s">
        <v>13</v>
      </c>
      <c r="D30" s="94">
        <v>28.6</v>
      </c>
      <c r="E30" s="57">
        <v>41.3</v>
      </c>
      <c r="F30" s="57">
        <v>54.1</v>
      </c>
      <c r="G30" s="57">
        <v>30.500000000000004</v>
      </c>
      <c r="H30" s="57">
        <v>41.1</v>
      </c>
      <c r="I30" s="72">
        <v>30.5</v>
      </c>
      <c r="J30" s="64">
        <f t="shared" si="0"/>
        <v>226.1</v>
      </c>
      <c r="K30" s="27">
        <v>214.6</v>
      </c>
      <c r="L30" s="85">
        <f t="shared" si="1"/>
        <v>105.35880708294501</v>
      </c>
      <c r="M30" s="109"/>
      <c r="N30" s="110"/>
      <c r="O30" s="110"/>
      <c r="P30" s="110"/>
      <c r="Q30" s="110"/>
      <c r="R30" s="110"/>
      <c r="S30" s="106"/>
      <c r="T30" s="106"/>
      <c r="U30" s="106"/>
      <c r="V30" s="106"/>
      <c r="W30" s="106"/>
      <c r="X30" s="104"/>
      <c r="Y30" s="102"/>
      <c r="Z30" s="122"/>
      <c r="AA30" s="127"/>
      <c r="AB30" s="102"/>
      <c r="AC30" s="42"/>
      <c r="AD30" s="42"/>
      <c r="AE30" s="42"/>
      <c r="AF30" s="42"/>
      <c r="AG30" s="42"/>
      <c r="AH30" s="42"/>
      <c r="AI30" s="42"/>
      <c r="AJ30" s="42"/>
    </row>
    <row r="31" spans="2:36" x14ac:dyDescent="0.15">
      <c r="B31" s="119"/>
      <c r="C31" s="10" t="s">
        <v>14</v>
      </c>
      <c r="D31" s="73">
        <v>0.7</v>
      </c>
      <c r="E31" s="59">
        <v>1.7</v>
      </c>
      <c r="F31" s="59">
        <v>1.6</v>
      </c>
      <c r="G31" s="59">
        <v>3.2</v>
      </c>
      <c r="H31" s="59">
        <v>4.4000000000000004</v>
      </c>
      <c r="I31" s="59">
        <v>2.1</v>
      </c>
      <c r="J31" s="64">
        <f t="shared" si="0"/>
        <v>13.700000000000001</v>
      </c>
      <c r="K31" s="27">
        <v>13.299999999999999</v>
      </c>
      <c r="L31" s="85">
        <f t="shared" si="1"/>
        <v>103.0075187969925</v>
      </c>
      <c r="M31" s="109"/>
      <c r="N31" s="110"/>
      <c r="O31" s="110"/>
      <c r="P31" s="110"/>
      <c r="Q31" s="110"/>
      <c r="R31" s="110"/>
      <c r="S31" s="106"/>
      <c r="T31" s="106"/>
      <c r="U31" s="106"/>
      <c r="V31" s="106"/>
      <c r="W31" s="106"/>
      <c r="X31" s="104"/>
      <c r="Y31" s="102"/>
      <c r="Z31" s="122"/>
      <c r="AA31" s="127"/>
      <c r="AB31" s="102"/>
      <c r="AC31" s="42"/>
      <c r="AD31" s="42"/>
      <c r="AE31" s="42"/>
      <c r="AF31" s="42"/>
      <c r="AG31" s="42"/>
      <c r="AH31" s="42"/>
      <c r="AI31" s="42"/>
      <c r="AJ31" s="42"/>
    </row>
    <row r="32" spans="2:36" ht="14.25" thickBot="1" x14ac:dyDescent="0.2">
      <c r="B32" s="120"/>
      <c r="C32" s="11" t="s">
        <v>15</v>
      </c>
      <c r="D32" s="74">
        <v>0.7</v>
      </c>
      <c r="E32" s="60">
        <v>1.7</v>
      </c>
      <c r="F32" s="60">
        <v>1.6</v>
      </c>
      <c r="G32" s="60">
        <v>3.2</v>
      </c>
      <c r="H32" s="60">
        <v>4.4000000000000004</v>
      </c>
      <c r="I32" s="60">
        <v>2.1</v>
      </c>
      <c r="J32" s="65">
        <f t="shared" si="0"/>
        <v>13.700000000000001</v>
      </c>
      <c r="K32" s="31">
        <v>13.299999999999999</v>
      </c>
      <c r="L32" s="86">
        <f t="shared" si="1"/>
        <v>103.0075187969925</v>
      </c>
      <c r="M32" s="109"/>
      <c r="N32" s="110"/>
      <c r="O32" s="110"/>
      <c r="P32" s="110"/>
      <c r="Q32" s="110"/>
      <c r="R32" s="110"/>
      <c r="S32" s="106"/>
      <c r="T32" s="106"/>
      <c r="U32" s="106"/>
      <c r="V32" s="106"/>
      <c r="W32" s="106"/>
      <c r="X32" s="104"/>
      <c r="Y32" s="102"/>
      <c r="Z32" s="122"/>
      <c r="AA32" s="127"/>
      <c r="AB32" s="102"/>
      <c r="AC32" s="42"/>
      <c r="AD32" s="42"/>
      <c r="AE32" s="42"/>
      <c r="AF32" s="42"/>
      <c r="AG32" s="42"/>
      <c r="AH32" s="42"/>
      <c r="AI32" s="42"/>
      <c r="AJ32" s="42"/>
    </row>
    <row r="33" spans="2:36" x14ac:dyDescent="0.15">
      <c r="B33" s="118" t="s">
        <v>18</v>
      </c>
      <c r="C33" s="3" t="s">
        <v>10</v>
      </c>
      <c r="D33" s="46">
        <v>107</v>
      </c>
      <c r="E33" s="21">
        <v>195.7</v>
      </c>
      <c r="F33" s="21">
        <v>216.7</v>
      </c>
      <c r="G33" s="21">
        <v>323.7</v>
      </c>
      <c r="H33" s="21">
        <v>367.9</v>
      </c>
      <c r="I33" s="21">
        <v>214.4</v>
      </c>
      <c r="J33" s="16">
        <f t="shared" si="0"/>
        <v>1425.4</v>
      </c>
      <c r="K33" s="22">
        <v>1462.1</v>
      </c>
      <c r="L33" s="83">
        <f t="shared" si="1"/>
        <v>97.489911770740719</v>
      </c>
      <c r="M33" s="105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4"/>
      <c r="Y33" s="102"/>
      <c r="Z33" s="134"/>
      <c r="AA33" s="135"/>
      <c r="AB33" s="102"/>
      <c r="AC33" s="42"/>
      <c r="AD33" s="42"/>
      <c r="AE33" s="42"/>
      <c r="AF33" s="42"/>
      <c r="AG33" s="42"/>
      <c r="AH33" s="42"/>
      <c r="AI33" s="42"/>
      <c r="AJ33" s="42"/>
    </row>
    <row r="34" spans="2:36" x14ac:dyDescent="0.15">
      <c r="B34" s="119"/>
      <c r="C34" s="4" t="s">
        <v>11</v>
      </c>
      <c r="D34" s="43">
        <v>61</v>
      </c>
      <c r="E34" s="23">
        <v>108.8</v>
      </c>
      <c r="F34" s="23">
        <v>131.5</v>
      </c>
      <c r="G34" s="23">
        <v>202</v>
      </c>
      <c r="H34" s="23">
        <v>263.3</v>
      </c>
      <c r="I34" s="23">
        <v>141.30000000000001</v>
      </c>
      <c r="J34" s="63">
        <f t="shared" si="0"/>
        <v>907.90000000000009</v>
      </c>
      <c r="K34" s="25">
        <v>957.3</v>
      </c>
      <c r="L34" s="84">
        <f t="shared" si="1"/>
        <v>94.839653191267118</v>
      </c>
      <c r="M34" s="105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4"/>
      <c r="Y34" s="102"/>
      <c r="Z34" s="134"/>
      <c r="AA34" s="136"/>
      <c r="AB34" s="102"/>
      <c r="AC34" s="42"/>
      <c r="AD34" s="42"/>
      <c r="AE34" s="42"/>
      <c r="AF34" s="42"/>
      <c r="AG34" s="42"/>
      <c r="AH34" s="42"/>
      <c r="AI34" s="42"/>
      <c r="AJ34" s="42"/>
    </row>
    <row r="35" spans="2:36" x14ac:dyDescent="0.15">
      <c r="B35" s="119"/>
      <c r="C35" s="10" t="s">
        <v>12</v>
      </c>
      <c r="D35" s="68">
        <v>46</v>
      </c>
      <c r="E35" s="28">
        <v>86.899999999999991</v>
      </c>
      <c r="F35" s="28">
        <v>85.199999999999989</v>
      </c>
      <c r="G35" s="28">
        <v>121.69999999999999</v>
      </c>
      <c r="H35" s="28">
        <v>104.59999999999997</v>
      </c>
      <c r="I35" s="26">
        <v>73.099999999999994</v>
      </c>
      <c r="J35" s="64">
        <f t="shared" si="0"/>
        <v>517.49999999999989</v>
      </c>
      <c r="K35" s="27">
        <v>504.79999999999995</v>
      </c>
      <c r="L35" s="85">
        <f t="shared" si="1"/>
        <v>102.51584786053883</v>
      </c>
      <c r="M35" s="105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4"/>
      <c r="Y35" s="102"/>
      <c r="Z35" s="134"/>
      <c r="AA35" s="136"/>
      <c r="AB35" s="102"/>
      <c r="AC35" s="42"/>
      <c r="AD35" s="42"/>
      <c r="AE35" s="42"/>
      <c r="AF35" s="42"/>
      <c r="AG35" s="42"/>
      <c r="AH35" s="42"/>
      <c r="AI35" s="42"/>
      <c r="AJ35" s="42"/>
    </row>
    <row r="36" spans="2:36" x14ac:dyDescent="0.15">
      <c r="B36" s="119"/>
      <c r="C36" s="10" t="s">
        <v>13</v>
      </c>
      <c r="D36" s="68">
        <v>72</v>
      </c>
      <c r="E36" s="28">
        <v>143.79999999999998</v>
      </c>
      <c r="F36" s="28">
        <v>164.5</v>
      </c>
      <c r="G36" s="28">
        <v>260.5</v>
      </c>
      <c r="H36" s="28">
        <v>302</v>
      </c>
      <c r="I36" s="26">
        <v>160.4</v>
      </c>
      <c r="J36" s="64">
        <f t="shared" si="0"/>
        <v>1103.2</v>
      </c>
      <c r="K36" s="27">
        <v>1133.5</v>
      </c>
      <c r="L36" s="85">
        <f t="shared" si="1"/>
        <v>97.326863696515218</v>
      </c>
      <c r="M36" s="105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4"/>
      <c r="Y36" s="102"/>
      <c r="Z36" s="134"/>
      <c r="AA36" s="136"/>
      <c r="AB36" s="102"/>
      <c r="AC36" s="42"/>
      <c r="AD36" s="42"/>
      <c r="AE36" s="42"/>
      <c r="AF36" s="42"/>
      <c r="AG36" s="42"/>
      <c r="AH36" s="42"/>
      <c r="AI36" s="42"/>
      <c r="AJ36" s="42"/>
    </row>
    <row r="37" spans="2:36" x14ac:dyDescent="0.15">
      <c r="B37" s="119"/>
      <c r="C37" s="10" t="s">
        <v>14</v>
      </c>
      <c r="D37" s="44">
        <v>35</v>
      </c>
      <c r="E37" s="29">
        <v>51.9</v>
      </c>
      <c r="F37" s="29">
        <v>52.2</v>
      </c>
      <c r="G37" s="29">
        <v>63.2</v>
      </c>
      <c r="H37" s="29">
        <v>65.900000000000006</v>
      </c>
      <c r="I37" s="29">
        <v>54</v>
      </c>
      <c r="J37" s="64">
        <f t="shared" si="0"/>
        <v>322.20000000000005</v>
      </c>
      <c r="K37" s="27">
        <v>328.59999999999997</v>
      </c>
      <c r="L37" s="85">
        <f t="shared" si="1"/>
        <v>98.052343274497886</v>
      </c>
      <c r="M37" s="105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4"/>
      <c r="Y37" s="102"/>
      <c r="Z37" s="134"/>
      <c r="AA37" s="136"/>
      <c r="AB37" s="102"/>
      <c r="AC37" s="42"/>
      <c r="AD37" s="42"/>
      <c r="AE37" s="42"/>
      <c r="AF37" s="42"/>
      <c r="AG37" s="42"/>
      <c r="AH37" s="42"/>
      <c r="AI37" s="42"/>
      <c r="AJ37" s="42"/>
    </row>
    <row r="38" spans="2:36" ht="14.25" thickBot="1" x14ac:dyDescent="0.2">
      <c r="B38" s="120"/>
      <c r="C38" s="11" t="s">
        <v>15</v>
      </c>
      <c r="D38" s="45">
        <v>36.6</v>
      </c>
      <c r="E38" s="30">
        <v>53.7</v>
      </c>
      <c r="F38" s="30">
        <v>54.6</v>
      </c>
      <c r="G38" s="30">
        <v>66.599999999999994</v>
      </c>
      <c r="H38" s="30">
        <v>73.400000000000006</v>
      </c>
      <c r="I38" s="30">
        <v>54.5</v>
      </c>
      <c r="J38" s="65">
        <f t="shared" si="0"/>
        <v>339.4</v>
      </c>
      <c r="K38" s="31">
        <v>344.50000000000006</v>
      </c>
      <c r="L38" s="87">
        <f t="shared" si="1"/>
        <v>98.51959361393321</v>
      </c>
      <c r="M38" s="105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4"/>
      <c r="Y38" s="102"/>
      <c r="Z38" s="134"/>
      <c r="AA38" s="136"/>
      <c r="AB38" s="102"/>
      <c r="AC38" s="42"/>
      <c r="AD38" s="42"/>
      <c r="AE38" s="42"/>
      <c r="AF38" s="42"/>
      <c r="AG38" s="42"/>
      <c r="AH38" s="42"/>
      <c r="AI38" s="42"/>
      <c r="AJ38" s="42"/>
    </row>
    <row r="39" spans="2:36" ht="13.5" customHeight="1" x14ac:dyDescent="0.15">
      <c r="B39" s="118" t="s">
        <v>19</v>
      </c>
      <c r="C39" s="3" t="s">
        <v>10</v>
      </c>
      <c r="D39" s="46">
        <v>116.2</v>
      </c>
      <c r="E39" s="21">
        <v>161.1</v>
      </c>
      <c r="F39" s="21">
        <v>163.1</v>
      </c>
      <c r="G39" s="21">
        <v>186.2</v>
      </c>
      <c r="H39" s="21">
        <v>207.4</v>
      </c>
      <c r="I39" s="21">
        <v>197.3</v>
      </c>
      <c r="J39" s="16">
        <f t="shared" si="0"/>
        <v>1031.3</v>
      </c>
      <c r="K39" s="22">
        <v>968.49999999999989</v>
      </c>
      <c r="L39" s="83">
        <f t="shared" si="1"/>
        <v>106.48425400103254</v>
      </c>
      <c r="M39" s="105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4"/>
      <c r="Y39" s="102"/>
      <c r="Z39" s="122"/>
      <c r="AA39" s="123"/>
      <c r="AB39" s="102"/>
      <c r="AC39" s="42"/>
      <c r="AD39" s="42"/>
      <c r="AE39" s="42"/>
      <c r="AF39" s="42"/>
      <c r="AG39" s="42"/>
      <c r="AH39" s="42"/>
      <c r="AI39" s="42"/>
      <c r="AJ39" s="42"/>
    </row>
    <row r="40" spans="2:36" x14ac:dyDescent="0.15">
      <c r="B40" s="119"/>
      <c r="C40" s="4" t="s">
        <v>11</v>
      </c>
      <c r="D40" s="47">
        <v>34.9</v>
      </c>
      <c r="E40" s="23">
        <v>48.4</v>
      </c>
      <c r="F40" s="23">
        <v>48.9</v>
      </c>
      <c r="G40" s="23">
        <v>55.8</v>
      </c>
      <c r="H40" s="23">
        <v>62.2</v>
      </c>
      <c r="I40" s="23">
        <v>59.2</v>
      </c>
      <c r="J40" s="63">
        <f t="shared" si="0"/>
        <v>309.39999999999998</v>
      </c>
      <c r="K40" s="25">
        <v>290.60000000000002</v>
      </c>
      <c r="L40" s="84">
        <f t="shared" si="1"/>
        <v>106.4693737095664</v>
      </c>
      <c r="M40" s="105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4"/>
      <c r="Y40" s="102"/>
      <c r="Z40" s="122"/>
      <c r="AA40" s="123"/>
      <c r="AB40" s="102"/>
      <c r="AC40" s="42"/>
      <c r="AD40" s="42"/>
      <c r="AE40" s="42"/>
      <c r="AF40" s="42"/>
      <c r="AG40" s="42"/>
      <c r="AH40" s="42"/>
      <c r="AI40" s="42"/>
      <c r="AJ40" s="42"/>
    </row>
    <row r="41" spans="2:36" x14ac:dyDescent="0.15">
      <c r="B41" s="119"/>
      <c r="C41" s="10" t="s">
        <v>12</v>
      </c>
      <c r="D41" s="68">
        <v>81.300000000000011</v>
      </c>
      <c r="E41" s="28">
        <v>112.69999999999999</v>
      </c>
      <c r="F41" s="28">
        <v>114.19999999999999</v>
      </c>
      <c r="G41" s="28">
        <v>130.39999999999998</v>
      </c>
      <c r="H41" s="28">
        <v>145.19999999999999</v>
      </c>
      <c r="I41" s="26">
        <v>138.10000000000002</v>
      </c>
      <c r="J41" s="64">
        <f t="shared" si="0"/>
        <v>721.9</v>
      </c>
      <c r="K41" s="27">
        <v>677.9</v>
      </c>
      <c r="L41" s="85">
        <f t="shared" si="1"/>
        <v>106.49063283670156</v>
      </c>
      <c r="M41" s="105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4"/>
      <c r="Y41" s="102"/>
      <c r="Z41" s="122"/>
      <c r="AA41" s="123"/>
      <c r="AB41" s="102"/>
      <c r="AC41" s="42"/>
      <c r="AD41" s="42"/>
      <c r="AE41" s="42"/>
      <c r="AF41" s="42"/>
      <c r="AG41" s="42"/>
      <c r="AH41" s="42"/>
      <c r="AI41" s="42"/>
      <c r="AJ41" s="42"/>
    </row>
    <row r="42" spans="2:36" x14ac:dyDescent="0.15">
      <c r="B42" s="119"/>
      <c r="C42" s="10" t="s">
        <v>13</v>
      </c>
      <c r="D42" s="68">
        <v>100.2</v>
      </c>
      <c r="E42" s="28">
        <v>139.29999999999998</v>
      </c>
      <c r="F42" s="28">
        <v>139</v>
      </c>
      <c r="G42" s="28">
        <v>154.5</v>
      </c>
      <c r="H42" s="28">
        <v>169.9</v>
      </c>
      <c r="I42" s="26">
        <v>168.9</v>
      </c>
      <c r="J42" s="64">
        <f t="shared" si="0"/>
        <v>871.8</v>
      </c>
      <c r="K42" s="27">
        <v>818.7</v>
      </c>
      <c r="L42" s="85">
        <f t="shared" si="1"/>
        <v>106.4858922682301</v>
      </c>
      <c r="M42" s="105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4"/>
      <c r="Y42" s="102"/>
      <c r="Z42" s="122"/>
      <c r="AA42" s="123"/>
      <c r="AB42" s="102"/>
      <c r="AC42" s="42"/>
      <c r="AD42" s="42"/>
      <c r="AE42" s="42"/>
      <c r="AF42" s="42"/>
      <c r="AG42" s="42"/>
      <c r="AH42" s="42"/>
      <c r="AI42" s="42"/>
      <c r="AJ42" s="42"/>
    </row>
    <row r="43" spans="2:36" x14ac:dyDescent="0.15">
      <c r="B43" s="119"/>
      <c r="C43" s="10" t="s">
        <v>14</v>
      </c>
      <c r="D43" s="48">
        <v>16</v>
      </c>
      <c r="E43" s="29">
        <v>21.8</v>
      </c>
      <c r="F43" s="29">
        <v>24.1</v>
      </c>
      <c r="G43" s="29">
        <v>31.7</v>
      </c>
      <c r="H43" s="29">
        <v>37.5</v>
      </c>
      <c r="I43" s="29">
        <v>28.4</v>
      </c>
      <c r="J43" s="64">
        <f t="shared" si="0"/>
        <v>159.5</v>
      </c>
      <c r="K43" s="27">
        <v>149.80000000000001</v>
      </c>
      <c r="L43" s="85">
        <f t="shared" si="1"/>
        <v>106.47530040053404</v>
      </c>
      <c r="M43" s="105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4"/>
      <c r="Y43" s="102"/>
      <c r="Z43" s="122"/>
      <c r="AA43" s="123"/>
      <c r="AB43" s="102"/>
      <c r="AC43" s="42"/>
      <c r="AD43" s="42"/>
      <c r="AE43" s="42"/>
      <c r="AF43" s="42"/>
      <c r="AG43" s="42"/>
      <c r="AH43" s="42"/>
      <c r="AI43" s="42"/>
      <c r="AJ43" s="42"/>
    </row>
    <row r="44" spans="2:36" ht="14.25" thickBot="1" x14ac:dyDescent="0.2">
      <c r="B44" s="120"/>
      <c r="C44" s="11" t="s">
        <v>15</v>
      </c>
      <c r="D44" s="49">
        <v>16</v>
      </c>
      <c r="E44" s="30">
        <v>21.8</v>
      </c>
      <c r="F44" s="30">
        <v>24.1</v>
      </c>
      <c r="G44" s="30">
        <v>31.7</v>
      </c>
      <c r="H44" s="30">
        <v>37.5</v>
      </c>
      <c r="I44" s="30">
        <v>28.4</v>
      </c>
      <c r="J44" s="62">
        <f t="shared" si="0"/>
        <v>159.5</v>
      </c>
      <c r="K44" s="31">
        <v>149.80000000000001</v>
      </c>
      <c r="L44" s="86">
        <f t="shared" si="1"/>
        <v>106.47530040053404</v>
      </c>
      <c r="M44" s="105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4"/>
      <c r="Y44" s="102"/>
      <c r="Z44" s="122"/>
      <c r="AA44" s="123"/>
      <c r="AB44" s="102"/>
      <c r="AC44" s="42"/>
      <c r="AD44" s="42"/>
      <c r="AE44" s="42"/>
      <c r="AF44" s="42"/>
      <c r="AG44" s="42"/>
      <c r="AH44" s="42"/>
      <c r="AI44" s="42"/>
      <c r="AJ44" s="42"/>
    </row>
    <row r="45" spans="2:36" x14ac:dyDescent="0.15">
      <c r="B45" s="118" t="s">
        <v>20</v>
      </c>
      <c r="C45" s="3" t="s">
        <v>10</v>
      </c>
      <c r="D45" s="46">
        <v>152.30000000000001</v>
      </c>
      <c r="E45" s="21">
        <v>211.7</v>
      </c>
      <c r="F45" s="21">
        <v>219.6</v>
      </c>
      <c r="G45" s="21">
        <v>223.3</v>
      </c>
      <c r="H45" s="21">
        <v>250.8</v>
      </c>
      <c r="I45" s="21">
        <v>249.5</v>
      </c>
      <c r="J45" s="16">
        <f t="shared" si="0"/>
        <v>1307.2</v>
      </c>
      <c r="K45" s="22">
        <v>1239.4999999999998</v>
      </c>
      <c r="L45" s="83">
        <f t="shared" si="1"/>
        <v>105.46187979023802</v>
      </c>
      <c r="M45" s="105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4"/>
      <c r="Y45" s="102"/>
      <c r="Z45" s="122"/>
      <c r="AA45" s="135"/>
      <c r="AB45" s="102"/>
      <c r="AC45" s="42"/>
      <c r="AD45" s="42"/>
      <c r="AE45" s="42"/>
      <c r="AF45" s="42"/>
      <c r="AG45" s="42"/>
      <c r="AH45" s="42"/>
      <c r="AI45" s="42"/>
      <c r="AJ45" s="42"/>
    </row>
    <row r="46" spans="2:36" x14ac:dyDescent="0.15">
      <c r="B46" s="119"/>
      <c r="C46" s="4" t="s">
        <v>11</v>
      </c>
      <c r="D46" s="47">
        <v>45.7</v>
      </c>
      <c r="E46" s="23">
        <v>63.5</v>
      </c>
      <c r="F46" s="23">
        <v>65.900000000000006</v>
      </c>
      <c r="G46" s="23">
        <v>67</v>
      </c>
      <c r="H46" s="23">
        <v>75.2</v>
      </c>
      <c r="I46" s="23">
        <v>74.900000000000006</v>
      </c>
      <c r="J46" s="63">
        <f t="shared" si="0"/>
        <v>392.20000000000005</v>
      </c>
      <c r="K46" s="25">
        <v>132.19999999999999</v>
      </c>
      <c r="L46" s="84">
        <f t="shared" si="1"/>
        <v>296.67170953101368</v>
      </c>
      <c r="M46" s="105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4"/>
      <c r="Y46" s="102"/>
      <c r="Z46" s="122"/>
      <c r="AA46" s="136"/>
      <c r="AB46" s="102"/>
      <c r="AC46" s="42"/>
      <c r="AD46" s="42"/>
      <c r="AE46" s="42"/>
      <c r="AF46" s="42"/>
      <c r="AG46" s="42"/>
      <c r="AH46" s="42"/>
      <c r="AI46" s="42"/>
      <c r="AJ46" s="42"/>
    </row>
    <row r="47" spans="2:36" x14ac:dyDescent="0.15">
      <c r="B47" s="119"/>
      <c r="C47" s="10" t="s">
        <v>12</v>
      </c>
      <c r="D47" s="68">
        <v>106.60000000000001</v>
      </c>
      <c r="E47" s="28">
        <v>148.19999999999999</v>
      </c>
      <c r="F47" s="28">
        <v>153.69999999999999</v>
      </c>
      <c r="G47" s="28">
        <v>156.30000000000001</v>
      </c>
      <c r="H47" s="28">
        <v>175.60000000000002</v>
      </c>
      <c r="I47" s="26">
        <v>174.6</v>
      </c>
      <c r="J47" s="64">
        <f t="shared" si="0"/>
        <v>915</v>
      </c>
      <c r="K47" s="27">
        <v>1107.3</v>
      </c>
      <c r="L47" s="85">
        <f t="shared" si="1"/>
        <v>82.633432674072068</v>
      </c>
      <c r="M47" s="105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4"/>
      <c r="Y47" s="102"/>
      <c r="Z47" s="122"/>
      <c r="AA47" s="136"/>
      <c r="AB47" s="102"/>
      <c r="AC47" s="42"/>
      <c r="AD47" s="42"/>
      <c r="AE47" s="42"/>
      <c r="AF47" s="42"/>
      <c r="AG47" s="42"/>
      <c r="AH47" s="42"/>
      <c r="AI47" s="42"/>
      <c r="AJ47" s="42"/>
    </row>
    <row r="48" spans="2:36" x14ac:dyDescent="0.15">
      <c r="B48" s="119"/>
      <c r="C48" s="10" t="s">
        <v>13</v>
      </c>
      <c r="D48" s="68">
        <v>145.20000000000002</v>
      </c>
      <c r="E48" s="28">
        <v>203.7</v>
      </c>
      <c r="F48" s="28">
        <v>210.5</v>
      </c>
      <c r="G48" s="28">
        <v>212.20000000000002</v>
      </c>
      <c r="H48" s="28">
        <v>237.60000000000002</v>
      </c>
      <c r="I48" s="26">
        <v>237.5</v>
      </c>
      <c r="J48" s="64">
        <f t="shared" si="0"/>
        <v>1246.7</v>
      </c>
      <c r="K48" s="27">
        <v>1183.7</v>
      </c>
      <c r="L48" s="85">
        <f t="shared" si="1"/>
        <v>105.32229450029568</v>
      </c>
      <c r="M48" s="105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4"/>
      <c r="Y48" s="102"/>
      <c r="Z48" s="122"/>
      <c r="AA48" s="136"/>
      <c r="AB48" s="102"/>
      <c r="AC48" s="42"/>
      <c r="AD48" s="42"/>
      <c r="AE48" s="42"/>
      <c r="AF48" s="42"/>
      <c r="AG48" s="42"/>
      <c r="AH48" s="42"/>
      <c r="AI48" s="42"/>
      <c r="AJ48" s="42"/>
    </row>
    <row r="49" spans="2:36" x14ac:dyDescent="0.15">
      <c r="B49" s="119"/>
      <c r="C49" s="10" t="s">
        <v>14</v>
      </c>
      <c r="D49" s="48">
        <v>7.1</v>
      </c>
      <c r="E49" s="29">
        <v>8</v>
      </c>
      <c r="F49" s="29">
        <v>9.1</v>
      </c>
      <c r="G49" s="29">
        <v>11.1</v>
      </c>
      <c r="H49" s="29">
        <v>13.2</v>
      </c>
      <c r="I49" s="29">
        <v>12</v>
      </c>
      <c r="J49" s="64">
        <f t="shared" si="0"/>
        <v>60.5</v>
      </c>
      <c r="K49" s="27">
        <v>55.8</v>
      </c>
      <c r="L49" s="85">
        <f t="shared" si="1"/>
        <v>108.42293906810036</v>
      </c>
      <c r="M49" s="105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4"/>
      <c r="Y49" s="102"/>
      <c r="Z49" s="122"/>
      <c r="AA49" s="136"/>
      <c r="AB49" s="102"/>
      <c r="AC49" s="42"/>
      <c r="AD49" s="42"/>
      <c r="AE49" s="42"/>
      <c r="AF49" s="42"/>
      <c r="AG49" s="42"/>
      <c r="AH49" s="42"/>
      <c r="AI49" s="42"/>
      <c r="AJ49" s="42"/>
    </row>
    <row r="50" spans="2:36" ht="14.25" thickBot="1" x14ac:dyDescent="0.2">
      <c r="B50" s="120"/>
      <c r="C50" s="11" t="s">
        <v>15</v>
      </c>
      <c r="D50" s="49">
        <v>7.1</v>
      </c>
      <c r="E50" s="30">
        <v>8</v>
      </c>
      <c r="F50" s="30">
        <v>9.1</v>
      </c>
      <c r="G50" s="30">
        <v>11.1</v>
      </c>
      <c r="H50" s="30">
        <v>13.2</v>
      </c>
      <c r="I50" s="30">
        <v>12</v>
      </c>
      <c r="J50" s="62">
        <f t="shared" si="0"/>
        <v>60.5</v>
      </c>
      <c r="K50" s="31">
        <v>55.8</v>
      </c>
      <c r="L50" s="86">
        <f t="shared" si="1"/>
        <v>108.42293906810036</v>
      </c>
      <c r="M50" s="105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4"/>
      <c r="Y50" s="102"/>
      <c r="Z50" s="122"/>
      <c r="AA50" s="136"/>
      <c r="AB50" s="102"/>
      <c r="AC50" s="42"/>
      <c r="AD50" s="42"/>
      <c r="AE50" s="42"/>
      <c r="AF50" s="42"/>
      <c r="AG50" s="42"/>
      <c r="AH50" s="42"/>
      <c r="AI50" s="42"/>
      <c r="AJ50" s="42"/>
    </row>
    <row r="51" spans="2:36" x14ac:dyDescent="0.15">
      <c r="B51" s="118" t="s">
        <v>21</v>
      </c>
      <c r="C51" s="3" t="s">
        <v>10</v>
      </c>
      <c r="D51" s="46">
        <v>76.599999999999994</v>
      </c>
      <c r="E51" s="21">
        <v>135.19999999999999</v>
      </c>
      <c r="F51" s="21">
        <v>109.1</v>
      </c>
      <c r="G51" s="21">
        <v>117.4</v>
      </c>
      <c r="H51" s="21">
        <v>126.7</v>
      </c>
      <c r="I51" s="21">
        <v>108.1</v>
      </c>
      <c r="J51" s="16">
        <f t="shared" si="0"/>
        <v>673.1</v>
      </c>
      <c r="K51" s="22">
        <v>652.69999999999993</v>
      </c>
      <c r="L51" s="83">
        <f t="shared" si="1"/>
        <v>103.12547878045044</v>
      </c>
      <c r="M51" s="105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4"/>
      <c r="Y51" s="102"/>
      <c r="Z51" s="125"/>
      <c r="AA51" s="140"/>
      <c r="AB51" s="102"/>
      <c r="AC51" s="42"/>
      <c r="AD51" s="42"/>
      <c r="AE51" s="42"/>
      <c r="AF51" s="42"/>
      <c r="AG51" s="42"/>
      <c r="AH51" s="42"/>
      <c r="AI51" s="42"/>
      <c r="AJ51" s="42"/>
    </row>
    <row r="52" spans="2:36" x14ac:dyDescent="0.15">
      <c r="B52" s="119"/>
      <c r="C52" s="4" t="s">
        <v>11</v>
      </c>
      <c r="D52" s="47">
        <v>3</v>
      </c>
      <c r="E52" s="23">
        <v>7.4</v>
      </c>
      <c r="F52" s="23">
        <v>8.9</v>
      </c>
      <c r="G52" s="23">
        <v>9.9</v>
      </c>
      <c r="H52" s="23">
        <v>8.8000000000000007</v>
      </c>
      <c r="I52" s="23">
        <v>9</v>
      </c>
      <c r="J52" s="63">
        <f t="shared" si="0"/>
        <v>47</v>
      </c>
      <c r="K52" s="25">
        <v>41.5</v>
      </c>
      <c r="L52" s="84">
        <f t="shared" si="1"/>
        <v>113.25301204819279</v>
      </c>
      <c r="M52" s="105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4"/>
      <c r="Y52" s="102"/>
      <c r="Z52" s="126"/>
      <c r="AA52" s="128"/>
      <c r="AB52" s="102"/>
      <c r="AC52" s="42"/>
      <c r="AD52" s="42"/>
      <c r="AE52" s="42"/>
      <c r="AF52" s="42"/>
      <c r="AG52" s="42"/>
      <c r="AH52" s="42"/>
      <c r="AI52" s="42"/>
      <c r="AJ52" s="42"/>
    </row>
    <row r="53" spans="2:36" x14ac:dyDescent="0.15">
      <c r="B53" s="119"/>
      <c r="C53" s="10" t="s">
        <v>12</v>
      </c>
      <c r="D53" s="68">
        <v>73.599999999999994</v>
      </c>
      <c r="E53" s="28">
        <v>127.79999999999998</v>
      </c>
      <c r="F53" s="28">
        <v>100.19999999999999</v>
      </c>
      <c r="G53" s="28">
        <v>107.5</v>
      </c>
      <c r="H53" s="28">
        <v>117.9</v>
      </c>
      <c r="I53" s="26">
        <v>99.1</v>
      </c>
      <c r="J53" s="64">
        <f t="shared" si="0"/>
        <v>626.1</v>
      </c>
      <c r="K53" s="27">
        <v>611.19999999999993</v>
      </c>
      <c r="L53" s="85">
        <f t="shared" si="1"/>
        <v>102.4378272251309</v>
      </c>
      <c r="M53" s="105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4"/>
      <c r="Y53" s="102"/>
      <c r="Z53" s="126"/>
      <c r="AA53" s="128"/>
      <c r="AB53" s="102"/>
      <c r="AC53" s="42"/>
      <c r="AD53" s="42"/>
      <c r="AE53" s="42"/>
      <c r="AF53" s="42"/>
      <c r="AG53" s="42"/>
      <c r="AH53" s="42"/>
      <c r="AI53" s="42"/>
      <c r="AJ53" s="42"/>
    </row>
    <row r="54" spans="2:36" x14ac:dyDescent="0.15">
      <c r="B54" s="119"/>
      <c r="C54" s="10" t="s">
        <v>13</v>
      </c>
      <c r="D54" s="68">
        <v>75.8</v>
      </c>
      <c r="E54" s="28">
        <v>132.5</v>
      </c>
      <c r="F54" s="28">
        <v>106.1</v>
      </c>
      <c r="G54" s="28">
        <v>113.4</v>
      </c>
      <c r="H54" s="28">
        <v>118.9</v>
      </c>
      <c r="I54" s="26">
        <v>103.6</v>
      </c>
      <c r="J54" s="64">
        <f t="shared" si="0"/>
        <v>650.29999999999995</v>
      </c>
      <c r="K54" s="27">
        <v>631.5</v>
      </c>
      <c r="L54" s="85">
        <f t="shared" si="1"/>
        <v>102.97703879651623</v>
      </c>
      <c r="M54" s="105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4"/>
      <c r="Y54" s="102"/>
      <c r="Z54" s="126"/>
      <c r="AA54" s="128"/>
      <c r="AB54" s="102"/>
      <c r="AC54" s="42"/>
      <c r="AD54" s="42"/>
      <c r="AE54" s="42"/>
      <c r="AF54" s="42"/>
      <c r="AG54" s="42"/>
      <c r="AH54" s="42"/>
      <c r="AI54" s="42"/>
      <c r="AJ54" s="42"/>
    </row>
    <row r="55" spans="2:36" x14ac:dyDescent="0.15">
      <c r="B55" s="119"/>
      <c r="C55" s="10" t="s">
        <v>14</v>
      </c>
      <c r="D55" s="48">
        <v>0.8</v>
      </c>
      <c r="E55" s="29">
        <v>2.7</v>
      </c>
      <c r="F55" s="29">
        <v>3</v>
      </c>
      <c r="G55" s="29">
        <v>4</v>
      </c>
      <c r="H55" s="29">
        <v>7.8</v>
      </c>
      <c r="I55" s="29">
        <v>4.5</v>
      </c>
      <c r="J55" s="64">
        <f t="shared" si="0"/>
        <v>22.8</v>
      </c>
      <c r="K55" s="27">
        <v>21.200000000000003</v>
      </c>
      <c r="L55" s="85">
        <f t="shared" si="1"/>
        <v>107.54716981132076</v>
      </c>
      <c r="M55" s="105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4"/>
      <c r="Y55" s="102"/>
      <c r="Z55" s="126"/>
      <c r="AA55" s="128"/>
      <c r="AB55" s="102"/>
      <c r="AC55" s="42"/>
      <c r="AD55" s="42"/>
      <c r="AE55" s="42"/>
      <c r="AF55" s="42"/>
      <c r="AG55" s="42"/>
      <c r="AH55" s="42"/>
      <c r="AI55" s="42"/>
      <c r="AJ55" s="42"/>
    </row>
    <row r="56" spans="2:36" ht="14.25" thickBot="1" x14ac:dyDescent="0.2">
      <c r="B56" s="124"/>
      <c r="C56" s="19" t="s">
        <v>15</v>
      </c>
      <c r="D56" s="50">
        <v>0.9</v>
      </c>
      <c r="E56" s="33">
        <v>2.8</v>
      </c>
      <c r="F56" s="33">
        <v>3.2</v>
      </c>
      <c r="G56" s="33">
        <v>4.3</v>
      </c>
      <c r="H56" s="33">
        <v>8</v>
      </c>
      <c r="I56" s="33">
        <v>4.5999999999999996</v>
      </c>
      <c r="J56" s="62">
        <f t="shared" si="0"/>
        <v>23.799999999999997</v>
      </c>
      <c r="K56" s="32">
        <v>22.299999999999997</v>
      </c>
      <c r="L56" s="86">
        <f t="shared" si="1"/>
        <v>106.72645739910314</v>
      </c>
      <c r="M56" s="105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4"/>
      <c r="Y56" s="102"/>
      <c r="Z56" s="126"/>
      <c r="AA56" s="128"/>
      <c r="AB56" s="102"/>
      <c r="AC56" s="42"/>
      <c r="AD56" s="42"/>
      <c r="AE56" s="42"/>
      <c r="AF56" s="42"/>
      <c r="AG56" s="42"/>
      <c r="AH56" s="42"/>
      <c r="AI56" s="42"/>
      <c r="AJ56" s="42"/>
    </row>
    <row r="57" spans="2:36" x14ac:dyDescent="0.15">
      <c r="B57" s="118" t="s">
        <v>22</v>
      </c>
      <c r="C57" s="3" t="s">
        <v>10</v>
      </c>
      <c r="D57" s="46">
        <v>6.8</v>
      </c>
      <c r="E57" s="21">
        <v>11.3</v>
      </c>
      <c r="F57" s="21">
        <v>42.1</v>
      </c>
      <c r="G57" s="21">
        <v>16.2</v>
      </c>
      <c r="H57" s="21">
        <v>17</v>
      </c>
      <c r="I57" s="21">
        <v>15.5</v>
      </c>
      <c r="J57" s="16">
        <f t="shared" si="0"/>
        <v>108.9</v>
      </c>
      <c r="K57" s="76">
        <v>111.6</v>
      </c>
      <c r="L57" s="83">
        <f t="shared" si="1"/>
        <v>97.580645161290334</v>
      </c>
      <c r="M57" s="105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4"/>
      <c r="Y57" s="102"/>
      <c r="Z57" s="122"/>
      <c r="AA57" s="123"/>
      <c r="AB57" s="102"/>
      <c r="AC57" s="42"/>
      <c r="AD57" s="42"/>
      <c r="AE57" s="42"/>
      <c r="AF57" s="42"/>
      <c r="AG57" s="42"/>
      <c r="AH57" s="42"/>
      <c r="AI57" s="42"/>
      <c r="AJ57" s="42"/>
    </row>
    <row r="58" spans="2:36" x14ac:dyDescent="0.15">
      <c r="B58" s="119"/>
      <c r="C58" s="4" t="s">
        <v>11</v>
      </c>
      <c r="D58" s="47">
        <v>0.2</v>
      </c>
      <c r="E58" s="23">
        <v>0.3</v>
      </c>
      <c r="F58" s="23">
        <v>0.6</v>
      </c>
      <c r="G58" s="23">
        <v>0.6</v>
      </c>
      <c r="H58" s="23">
        <v>0.6</v>
      </c>
      <c r="I58" s="23">
        <v>0.5</v>
      </c>
      <c r="J58" s="63">
        <f t="shared" si="0"/>
        <v>2.8000000000000003</v>
      </c>
      <c r="K58" s="88">
        <v>3.0000000000000004</v>
      </c>
      <c r="L58" s="84">
        <f t="shared" si="1"/>
        <v>93.333333333333329</v>
      </c>
      <c r="M58" s="105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4"/>
      <c r="Y58" s="102"/>
      <c r="Z58" s="122"/>
      <c r="AA58" s="123"/>
      <c r="AB58" s="102"/>
      <c r="AC58" s="42"/>
      <c r="AD58" s="42"/>
      <c r="AE58" s="42"/>
      <c r="AF58" s="42"/>
      <c r="AG58" s="42"/>
      <c r="AH58" s="42"/>
      <c r="AI58" s="42"/>
      <c r="AJ58" s="42"/>
    </row>
    <row r="59" spans="2:36" x14ac:dyDescent="0.15">
      <c r="B59" s="119"/>
      <c r="C59" s="10" t="s">
        <v>12</v>
      </c>
      <c r="D59" s="26">
        <v>6.6</v>
      </c>
      <c r="E59" s="26">
        <v>11</v>
      </c>
      <c r="F59" s="26">
        <v>41.5</v>
      </c>
      <c r="G59" s="26">
        <v>15.6</v>
      </c>
      <c r="H59" s="26">
        <v>16.399999999999999</v>
      </c>
      <c r="I59" s="26">
        <v>15</v>
      </c>
      <c r="J59" s="64">
        <f t="shared" si="0"/>
        <v>106.1</v>
      </c>
      <c r="K59" s="77">
        <v>108.60000000000001</v>
      </c>
      <c r="L59" s="85">
        <f t="shared" si="1"/>
        <v>97.697974217311227</v>
      </c>
      <c r="M59" s="105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4"/>
      <c r="Y59" s="102"/>
      <c r="Z59" s="122"/>
      <c r="AA59" s="123"/>
      <c r="AB59" s="102"/>
      <c r="AC59" s="42"/>
      <c r="AD59" s="42"/>
      <c r="AE59" s="42"/>
      <c r="AF59" s="42"/>
      <c r="AG59" s="42"/>
      <c r="AH59" s="42"/>
      <c r="AI59" s="42"/>
      <c r="AJ59" s="42"/>
    </row>
    <row r="60" spans="2:36" x14ac:dyDescent="0.15">
      <c r="B60" s="119"/>
      <c r="C60" s="10" t="s">
        <v>13</v>
      </c>
      <c r="D60" s="26">
        <v>6.3</v>
      </c>
      <c r="E60" s="26">
        <v>10.600000000000001</v>
      </c>
      <c r="F60" s="26">
        <v>41.2</v>
      </c>
      <c r="G60" s="26">
        <v>15.299999999999999</v>
      </c>
      <c r="H60" s="26">
        <v>16.2</v>
      </c>
      <c r="I60" s="26">
        <v>14.5</v>
      </c>
      <c r="J60" s="64">
        <f t="shared" si="0"/>
        <v>104.10000000000001</v>
      </c>
      <c r="K60" s="77">
        <v>100.1</v>
      </c>
      <c r="L60" s="85">
        <f t="shared" si="1"/>
        <v>103.99600399600402</v>
      </c>
      <c r="M60" s="105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4"/>
      <c r="Y60" s="102"/>
      <c r="Z60" s="122"/>
      <c r="AA60" s="123"/>
      <c r="AB60" s="102"/>
      <c r="AC60" s="42"/>
      <c r="AD60" s="42"/>
      <c r="AE60" s="42"/>
      <c r="AF60" s="42"/>
      <c r="AG60" s="42"/>
      <c r="AH60" s="42"/>
      <c r="AI60" s="42"/>
      <c r="AJ60" s="42"/>
    </row>
    <row r="61" spans="2:36" x14ac:dyDescent="0.15">
      <c r="B61" s="119"/>
      <c r="C61" s="10" t="s">
        <v>14</v>
      </c>
      <c r="D61" s="48">
        <v>0.5</v>
      </c>
      <c r="E61" s="29">
        <v>0.7</v>
      </c>
      <c r="F61" s="29">
        <v>0.9</v>
      </c>
      <c r="G61" s="29">
        <v>0.9</v>
      </c>
      <c r="H61" s="29">
        <v>0.8</v>
      </c>
      <c r="I61" s="29">
        <v>1</v>
      </c>
      <c r="J61" s="64">
        <f t="shared" si="0"/>
        <v>4.8</v>
      </c>
      <c r="K61" s="77">
        <v>11.499999999999998</v>
      </c>
      <c r="L61" s="85">
        <f t="shared" si="1"/>
        <v>41.739130434782609</v>
      </c>
      <c r="M61" s="105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4"/>
      <c r="Y61" s="102"/>
      <c r="Z61" s="122"/>
      <c r="AA61" s="123"/>
      <c r="AB61" s="102"/>
      <c r="AC61" s="42"/>
      <c r="AD61" s="42"/>
      <c r="AE61" s="42"/>
      <c r="AF61" s="42"/>
      <c r="AG61" s="42"/>
      <c r="AH61" s="42"/>
      <c r="AI61" s="42"/>
      <c r="AJ61" s="42"/>
    </row>
    <row r="62" spans="2:36" ht="14.25" thickBot="1" x14ac:dyDescent="0.2">
      <c r="B62" s="120"/>
      <c r="C62" s="11" t="s">
        <v>15</v>
      </c>
      <c r="D62" s="49">
        <v>0.5</v>
      </c>
      <c r="E62" s="30">
        <v>0.7</v>
      </c>
      <c r="F62" s="30">
        <v>0.9</v>
      </c>
      <c r="G62" s="30">
        <v>0.9</v>
      </c>
      <c r="H62" s="30">
        <v>0.8</v>
      </c>
      <c r="I62" s="30">
        <v>1</v>
      </c>
      <c r="J62" s="62">
        <f t="shared" si="0"/>
        <v>4.8</v>
      </c>
      <c r="K62" s="78">
        <v>11.499999999999998</v>
      </c>
      <c r="L62" s="86">
        <f t="shared" si="1"/>
        <v>41.739130434782609</v>
      </c>
      <c r="M62" s="105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4"/>
      <c r="Y62" s="102"/>
      <c r="Z62" s="122"/>
      <c r="AA62" s="123"/>
      <c r="AB62" s="102"/>
      <c r="AC62" s="42"/>
      <c r="AD62" s="42"/>
      <c r="AE62" s="42"/>
      <c r="AF62" s="42"/>
      <c r="AG62" s="42"/>
      <c r="AH62" s="42"/>
      <c r="AI62" s="42"/>
      <c r="AJ62" s="42"/>
    </row>
    <row r="63" spans="2:36" x14ac:dyDescent="0.15">
      <c r="B63" s="118" t="s">
        <v>23</v>
      </c>
      <c r="C63" s="20" t="s">
        <v>10</v>
      </c>
      <c r="D63" s="51">
        <v>25.3</v>
      </c>
      <c r="E63" s="34">
        <v>36.799999999999997</v>
      </c>
      <c r="F63" s="34">
        <v>32.200000000000003</v>
      </c>
      <c r="G63" s="34">
        <v>43</v>
      </c>
      <c r="H63" s="34">
        <v>46.9</v>
      </c>
      <c r="I63" s="34">
        <v>40</v>
      </c>
      <c r="J63" s="16">
        <f t="shared" si="0"/>
        <v>224.20000000000002</v>
      </c>
      <c r="K63" s="35">
        <v>76.900000000000006</v>
      </c>
      <c r="L63" s="83">
        <f t="shared" si="1"/>
        <v>291.54746423927179</v>
      </c>
      <c r="M63" s="105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4"/>
      <c r="Y63" s="102"/>
      <c r="Z63" s="122"/>
      <c r="AA63" s="123"/>
      <c r="AB63" s="102"/>
      <c r="AC63" s="42"/>
      <c r="AD63" s="42"/>
      <c r="AE63" s="42"/>
      <c r="AF63" s="42"/>
      <c r="AG63" s="42"/>
      <c r="AH63" s="42"/>
      <c r="AI63" s="42"/>
      <c r="AJ63" s="42"/>
    </row>
    <row r="64" spans="2:36" x14ac:dyDescent="0.15">
      <c r="B64" s="119"/>
      <c r="C64" s="4" t="s">
        <v>11</v>
      </c>
      <c r="D64" s="47">
        <v>1.2</v>
      </c>
      <c r="E64" s="23">
        <v>1.5</v>
      </c>
      <c r="F64" s="23">
        <v>1.5</v>
      </c>
      <c r="G64" s="23">
        <v>1.7</v>
      </c>
      <c r="H64" s="23">
        <v>1.8</v>
      </c>
      <c r="I64" s="23">
        <v>1.6</v>
      </c>
      <c r="J64" s="63">
        <f t="shared" si="0"/>
        <v>9.3000000000000007</v>
      </c>
      <c r="K64" s="25">
        <v>2</v>
      </c>
      <c r="L64" s="84">
        <f t="shared" si="1"/>
        <v>465.00000000000006</v>
      </c>
      <c r="M64" s="105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4"/>
      <c r="Y64" s="102"/>
      <c r="Z64" s="122"/>
      <c r="AA64" s="123"/>
      <c r="AB64" s="102"/>
      <c r="AC64" s="42"/>
      <c r="AD64" s="42"/>
      <c r="AE64" s="42"/>
      <c r="AF64" s="42"/>
      <c r="AG64" s="42"/>
      <c r="AH64" s="42"/>
      <c r="AI64" s="42"/>
      <c r="AJ64" s="42"/>
    </row>
    <row r="65" spans="2:36" x14ac:dyDescent="0.15">
      <c r="B65" s="119"/>
      <c r="C65" s="10" t="s">
        <v>12</v>
      </c>
      <c r="D65" s="68">
        <v>24.1</v>
      </c>
      <c r="E65" s="28">
        <v>35.299999999999997</v>
      </c>
      <c r="F65" s="28">
        <v>30.700000000000003</v>
      </c>
      <c r="G65" s="28">
        <v>41.3</v>
      </c>
      <c r="H65" s="28">
        <v>45.1</v>
      </c>
      <c r="I65" s="26">
        <v>38.4</v>
      </c>
      <c r="J65" s="64">
        <f t="shared" si="0"/>
        <v>214.89999999999998</v>
      </c>
      <c r="K65" s="27">
        <v>74.899999999999991</v>
      </c>
      <c r="L65" s="85">
        <f t="shared" si="1"/>
        <v>286.9158878504673</v>
      </c>
      <c r="M65" s="105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4"/>
      <c r="Y65" s="102"/>
      <c r="Z65" s="122"/>
      <c r="AA65" s="123"/>
      <c r="AB65" s="102"/>
      <c r="AC65" s="42"/>
      <c r="AD65" s="42"/>
      <c r="AE65" s="42"/>
      <c r="AF65" s="42"/>
      <c r="AG65" s="42"/>
      <c r="AH65" s="42"/>
      <c r="AI65" s="42"/>
      <c r="AJ65" s="42"/>
    </row>
    <row r="66" spans="2:36" x14ac:dyDescent="0.15">
      <c r="B66" s="119"/>
      <c r="C66" s="10" t="s">
        <v>13</v>
      </c>
      <c r="D66" s="68">
        <v>24.900000000000002</v>
      </c>
      <c r="E66" s="28">
        <v>34.9</v>
      </c>
      <c r="F66" s="28">
        <v>30.1</v>
      </c>
      <c r="G66" s="28">
        <v>40</v>
      </c>
      <c r="H66" s="28">
        <v>41</v>
      </c>
      <c r="I66" s="26">
        <v>37.9</v>
      </c>
      <c r="J66" s="64">
        <f t="shared" si="0"/>
        <v>208.8</v>
      </c>
      <c r="K66" s="27">
        <v>60.199999999999989</v>
      </c>
      <c r="L66" s="85">
        <f t="shared" si="1"/>
        <v>346.8438538205981</v>
      </c>
      <c r="M66" s="105"/>
      <c r="N66" s="106"/>
      <c r="O66" s="106"/>
      <c r="P66" s="111"/>
      <c r="Q66" s="106"/>
      <c r="R66" s="106"/>
      <c r="S66" s="106"/>
      <c r="T66" s="106"/>
      <c r="U66" s="106"/>
      <c r="V66" s="106"/>
      <c r="W66" s="106"/>
      <c r="X66" s="104"/>
      <c r="Y66" s="102"/>
      <c r="Z66" s="122"/>
      <c r="AA66" s="123"/>
      <c r="AB66" s="102"/>
      <c r="AC66" s="42"/>
      <c r="AD66" s="42"/>
      <c r="AE66" s="42"/>
      <c r="AF66" s="42"/>
      <c r="AG66" s="42"/>
      <c r="AH66" s="42"/>
      <c r="AI66" s="42"/>
      <c r="AJ66" s="42"/>
    </row>
    <row r="67" spans="2:36" x14ac:dyDescent="0.15">
      <c r="B67" s="119"/>
      <c r="C67" s="10" t="s">
        <v>14</v>
      </c>
      <c r="D67" s="48">
        <v>0.4</v>
      </c>
      <c r="E67" s="29">
        <v>1.9</v>
      </c>
      <c r="F67" s="29">
        <v>2.1</v>
      </c>
      <c r="G67" s="29">
        <v>3</v>
      </c>
      <c r="H67" s="29">
        <v>5.9</v>
      </c>
      <c r="I67" s="29">
        <v>2.1</v>
      </c>
      <c r="J67" s="64">
        <f t="shared" si="0"/>
        <v>15.4</v>
      </c>
      <c r="K67" s="27">
        <v>16.7</v>
      </c>
      <c r="L67" s="85">
        <f t="shared" si="1"/>
        <v>92.215568862275461</v>
      </c>
      <c r="M67" s="105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4"/>
      <c r="Y67" s="102"/>
      <c r="Z67" s="122"/>
      <c r="AA67" s="123"/>
      <c r="AB67" s="102"/>
      <c r="AC67" s="42"/>
      <c r="AD67" s="42"/>
      <c r="AE67" s="42"/>
      <c r="AF67" s="42"/>
      <c r="AG67" s="42"/>
      <c r="AH67" s="42"/>
      <c r="AI67" s="42"/>
      <c r="AJ67" s="42"/>
    </row>
    <row r="68" spans="2:36" ht="14.25" thickBot="1" x14ac:dyDescent="0.2">
      <c r="B68" s="120"/>
      <c r="C68" s="19" t="s">
        <v>15</v>
      </c>
      <c r="D68" s="50">
        <v>0.4</v>
      </c>
      <c r="E68" s="33">
        <v>1.9</v>
      </c>
      <c r="F68" s="33">
        <v>2.1</v>
      </c>
      <c r="G68" s="33">
        <v>3</v>
      </c>
      <c r="H68" s="33">
        <v>5.9</v>
      </c>
      <c r="I68" s="33">
        <v>2.1</v>
      </c>
      <c r="J68" s="62">
        <f t="shared" ref="J68" si="2">D68+E68+F68+G68+H68+I68</f>
        <v>15.4</v>
      </c>
      <c r="K68" s="32">
        <v>16.7</v>
      </c>
      <c r="L68" s="86">
        <f t="shared" si="1"/>
        <v>92.215568862275461</v>
      </c>
      <c r="M68" s="105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4"/>
      <c r="Y68" s="102"/>
      <c r="Z68" s="122"/>
      <c r="AA68" s="123"/>
      <c r="AB68" s="102"/>
      <c r="AC68" s="42"/>
      <c r="AD68" s="42"/>
      <c r="AE68" s="42"/>
      <c r="AF68" s="42"/>
      <c r="AG68" s="42"/>
      <c r="AH68" s="42"/>
      <c r="AI68" s="42"/>
      <c r="AJ68" s="42"/>
    </row>
    <row r="69" spans="2:36" x14ac:dyDescent="0.15">
      <c r="B69" s="137" t="s">
        <v>25</v>
      </c>
      <c r="C69" s="3" t="s">
        <v>10</v>
      </c>
      <c r="D69" s="36">
        <f t="shared" ref="D69:D74" si="3">D3+D9+D15+D21+D27+D33+D39+D45+D51+D57+D63</f>
        <v>1123.0999999999999</v>
      </c>
      <c r="E69" s="36">
        <f t="shared" ref="E69:H69" si="4">E3+E9+E15+E21+E27+E33+E39+E45+E51+E57+E63</f>
        <v>1649.3999999999999</v>
      </c>
      <c r="F69" s="36">
        <f t="shared" si="4"/>
        <v>1661.2999999999997</v>
      </c>
      <c r="G69" s="36">
        <f t="shared" si="4"/>
        <v>1831.2000000000003</v>
      </c>
      <c r="H69" s="36">
        <f t="shared" si="4"/>
        <v>2248.9</v>
      </c>
      <c r="I69" s="36">
        <f>I3+I9+I15+I21+I27+I33+I39+I45+I51+I57+I63</f>
        <v>1721.3999999999999</v>
      </c>
      <c r="J69" s="22">
        <f t="shared" ref="J69" si="5">SUM(D69:I69)</f>
        <v>10235.299999999999</v>
      </c>
      <c r="K69" s="76">
        <f t="shared" ref="K69:K74" si="6">K3+K9+K15+K21+K27+K33+K39+K45+K51+K57+K63</f>
        <v>9911.5</v>
      </c>
      <c r="L69" s="89">
        <f t="shared" ref="L69:L74" si="7">J69/K69*100</f>
        <v>103.26691217272864</v>
      </c>
      <c r="M69" s="105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4"/>
      <c r="Y69" s="102"/>
      <c r="Z69" s="112"/>
      <c r="AA69" s="113"/>
      <c r="AB69" s="102"/>
      <c r="AC69" s="42"/>
      <c r="AD69" s="42"/>
      <c r="AE69" s="42"/>
      <c r="AF69" s="42"/>
      <c r="AG69" s="42"/>
      <c r="AH69" s="42"/>
      <c r="AI69" s="42"/>
      <c r="AJ69" s="42"/>
    </row>
    <row r="70" spans="2:36" x14ac:dyDescent="0.15">
      <c r="B70" s="138"/>
      <c r="C70" s="4" t="s">
        <v>11</v>
      </c>
      <c r="D70" s="67">
        <f t="shared" si="3"/>
        <v>346.89999999999992</v>
      </c>
      <c r="E70" s="37">
        <f t="shared" ref="E70:I70" si="8">E4+E10+E16+E22+E28+E34+E40+E46+E52+E58+E64</f>
        <v>515.99999999999989</v>
      </c>
      <c r="F70" s="37">
        <f t="shared" si="8"/>
        <v>551.69999999999993</v>
      </c>
      <c r="G70" s="37">
        <f t="shared" si="8"/>
        <v>695.2</v>
      </c>
      <c r="H70" s="37">
        <f t="shared" si="8"/>
        <v>848.6</v>
      </c>
      <c r="I70" s="37">
        <f t="shared" si="8"/>
        <v>619.19999999999993</v>
      </c>
      <c r="J70" s="24">
        <f>SUM(D70:I70)</f>
        <v>3577.6</v>
      </c>
      <c r="K70" s="88">
        <f t="shared" si="6"/>
        <v>3252.7999999999997</v>
      </c>
      <c r="L70" s="90">
        <f t="shared" si="7"/>
        <v>109.98524348253812</v>
      </c>
      <c r="M70" s="105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4"/>
      <c r="Y70" s="102"/>
      <c r="Z70" s="112"/>
      <c r="AA70" s="113"/>
      <c r="AB70" s="102"/>
      <c r="AC70" s="42"/>
      <c r="AD70" s="42"/>
      <c r="AE70" s="42"/>
      <c r="AF70" s="42"/>
      <c r="AG70" s="42"/>
      <c r="AH70" s="42"/>
      <c r="AI70" s="42"/>
      <c r="AJ70" s="42"/>
    </row>
    <row r="71" spans="2:36" x14ac:dyDescent="0.15">
      <c r="B71" s="138"/>
      <c r="C71" s="10" t="s">
        <v>12</v>
      </c>
      <c r="D71" s="68">
        <f t="shared" si="3"/>
        <v>776.2</v>
      </c>
      <c r="E71" s="28">
        <f t="shared" ref="E71:I71" si="9">E5+E11+E17+E23+E29+E35+E41+E47+E53+E59+E65</f>
        <v>1133.4000000000001</v>
      </c>
      <c r="F71" s="28">
        <f t="shared" si="9"/>
        <v>1109.6000000000001</v>
      </c>
      <c r="G71" s="28">
        <f t="shared" si="9"/>
        <v>1136</v>
      </c>
      <c r="H71" s="28">
        <f t="shared" si="9"/>
        <v>1400.3000000000002</v>
      </c>
      <c r="I71" s="28">
        <f t="shared" si="9"/>
        <v>1102.2</v>
      </c>
      <c r="J71" s="24">
        <f t="shared" ref="J71:J72" si="10">SUM(D71:I71)</f>
        <v>6657.7000000000007</v>
      </c>
      <c r="K71" s="77">
        <f t="shared" si="6"/>
        <v>6658.7</v>
      </c>
      <c r="L71" s="91">
        <f t="shared" si="7"/>
        <v>99.984982053554006</v>
      </c>
      <c r="M71" s="105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4"/>
      <c r="Y71" s="102"/>
      <c r="Z71" s="112"/>
      <c r="AA71" s="113"/>
      <c r="AB71" s="102"/>
      <c r="AC71" s="42"/>
      <c r="AD71" s="42"/>
      <c r="AE71" s="42"/>
      <c r="AF71" s="42"/>
      <c r="AG71" s="42"/>
      <c r="AH71" s="42"/>
      <c r="AI71" s="42"/>
      <c r="AJ71" s="42"/>
    </row>
    <row r="72" spans="2:36" x14ac:dyDescent="0.15">
      <c r="B72" s="138"/>
      <c r="C72" s="10" t="s">
        <v>13</v>
      </c>
      <c r="D72" s="68">
        <f t="shared" si="3"/>
        <v>960.8</v>
      </c>
      <c r="E72" s="28">
        <f t="shared" ref="E72:I72" si="11">E6+E12+E18+E24+E30+E36+E42+E48+E54+E60+E66</f>
        <v>1440.2</v>
      </c>
      <c r="F72" s="28">
        <f t="shared" si="11"/>
        <v>1439.1</v>
      </c>
      <c r="G72" s="28">
        <f t="shared" si="11"/>
        <v>1565.6</v>
      </c>
      <c r="H72" s="28">
        <f t="shared" si="11"/>
        <v>1941.1000000000001</v>
      </c>
      <c r="I72" s="28">
        <f t="shared" si="11"/>
        <v>1473.8</v>
      </c>
      <c r="J72" s="24">
        <f t="shared" si="10"/>
        <v>8820.6</v>
      </c>
      <c r="K72" s="77">
        <f t="shared" si="6"/>
        <v>8473.6</v>
      </c>
      <c r="L72" s="92">
        <f t="shared" si="7"/>
        <v>104.09507175226587</v>
      </c>
      <c r="M72" s="105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4"/>
      <c r="Y72" s="102"/>
      <c r="Z72" s="112"/>
      <c r="AA72" s="113"/>
      <c r="AB72" s="102"/>
      <c r="AC72" s="42"/>
      <c r="AD72" s="42"/>
      <c r="AE72" s="42"/>
      <c r="AF72" s="42"/>
      <c r="AG72" s="42"/>
      <c r="AH72" s="42"/>
      <c r="AI72" s="42"/>
      <c r="AJ72" s="42"/>
    </row>
    <row r="73" spans="2:36" x14ac:dyDescent="0.15">
      <c r="B73" s="138"/>
      <c r="C73" s="55" t="s">
        <v>14</v>
      </c>
      <c r="D73" s="68">
        <f t="shared" si="3"/>
        <v>162.30000000000001</v>
      </c>
      <c r="E73" s="28">
        <f t="shared" ref="E73:I73" si="12">E7+E13+E19+E25+E31+E37+E43+E49+E55+E61+E67</f>
        <v>209.2</v>
      </c>
      <c r="F73" s="28">
        <f t="shared" si="12"/>
        <v>222.2</v>
      </c>
      <c r="G73" s="28">
        <f t="shared" si="12"/>
        <v>265.59999999999997</v>
      </c>
      <c r="H73" s="28">
        <f t="shared" si="12"/>
        <v>307.8</v>
      </c>
      <c r="I73" s="28">
        <f t="shared" si="12"/>
        <v>247.6</v>
      </c>
      <c r="J73" s="24">
        <f>SUM(D73:I73)</f>
        <v>1414.6999999999998</v>
      </c>
      <c r="K73" s="77">
        <f t="shared" si="6"/>
        <v>1437.8999999999999</v>
      </c>
      <c r="L73" s="92">
        <f t="shared" si="7"/>
        <v>98.386535920439528</v>
      </c>
      <c r="M73" s="105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4"/>
      <c r="Y73" s="102"/>
      <c r="Z73" s="112"/>
      <c r="AA73" s="113"/>
      <c r="AB73" s="102"/>
      <c r="AC73" s="42"/>
      <c r="AD73" s="42"/>
      <c r="AE73" s="42"/>
      <c r="AF73" s="42"/>
      <c r="AG73" s="42"/>
      <c r="AH73" s="42"/>
      <c r="AI73" s="42"/>
      <c r="AJ73" s="42"/>
    </row>
    <row r="74" spans="2:36" ht="14.25" thickBot="1" x14ac:dyDescent="0.2">
      <c r="B74" s="139"/>
      <c r="C74" s="54" t="s">
        <v>15</v>
      </c>
      <c r="D74" s="69">
        <f t="shared" si="3"/>
        <v>176.9</v>
      </c>
      <c r="E74" s="38">
        <f t="shared" ref="E74:I74" si="13">E8+E14+E20+E26+E32+E38+E44+E50+E56+E62+E68</f>
        <v>227.70000000000002</v>
      </c>
      <c r="F74" s="38">
        <f t="shared" si="13"/>
        <v>241.79999999999998</v>
      </c>
      <c r="G74" s="38">
        <f t="shared" si="13"/>
        <v>290.40000000000003</v>
      </c>
      <c r="H74" s="38">
        <f t="shared" si="13"/>
        <v>336.9</v>
      </c>
      <c r="I74" s="38">
        <f t="shared" si="13"/>
        <v>266.60000000000002</v>
      </c>
      <c r="J74" s="31">
        <f>SUM(D74:I74)</f>
        <v>1540.2999999999997</v>
      </c>
      <c r="K74" s="78">
        <f t="shared" si="6"/>
        <v>1544.8999999999999</v>
      </c>
      <c r="L74" s="93">
        <f t="shared" si="7"/>
        <v>99.702246100071193</v>
      </c>
      <c r="M74" s="105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4"/>
      <c r="Y74" s="102"/>
      <c r="Z74" s="112"/>
      <c r="AA74" s="113"/>
      <c r="AB74" s="102"/>
      <c r="AC74" s="42"/>
      <c r="AD74" s="42"/>
      <c r="AE74" s="42"/>
      <c r="AF74" s="42"/>
      <c r="AG74" s="42"/>
      <c r="AH74" s="42"/>
      <c r="AI74" s="42"/>
      <c r="AJ74" s="42"/>
    </row>
    <row r="75" spans="2:36" ht="13.5" customHeight="1" x14ac:dyDescent="0.15">
      <c r="B75" s="132" t="s">
        <v>31</v>
      </c>
      <c r="C75" s="18" t="s">
        <v>10</v>
      </c>
      <c r="D75" s="96">
        <v>1041.3</v>
      </c>
      <c r="E75" s="97">
        <v>1673.8</v>
      </c>
      <c r="F75" s="97">
        <v>1518.1000000000001</v>
      </c>
      <c r="G75" s="97">
        <v>1876.3000000000002</v>
      </c>
      <c r="H75" s="97">
        <v>2196.1</v>
      </c>
      <c r="I75" s="97">
        <v>1605.9</v>
      </c>
      <c r="J75" s="98">
        <f>SUM(D75:I75)</f>
        <v>9911.5</v>
      </c>
      <c r="K75" s="14"/>
      <c r="L75" s="41"/>
      <c r="M75" s="106"/>
      <c r="N75" s="106"/>
      <c r="O75" s="106"/>
      <c r="P75" s="106"/>
      <c r="Q75" s="106"/>
      <c r="R75" s="106"/>
      <c r="S75" s="106"/>
      <c r="T75" s="114"/>
      <c r="U75" s="114"/>
      <c r="V75" s="114"/>
      <c r="W75" s="114"/>
      <c r="X75" s="102"/>
      <c r="Y75" s="102"/>
      <c r="Z75" s="102"/>
      <c r="AA75" s="102"/>
      <c r="AB75" s="102"/>
      <c r="AC75" s="42"/>
      <c r="AD75" s="42"/>
      <c r="AE75" s="42"/>
      <c r="AF75" s="42"/>
      <c r="AG75" s="42"/>
      <c r="AH75" s="42"/>
      <c r="AI75" s="42"/>
      <c r="AJ75" s="42"/>
    </row>
    <row r="76" spans="2:36" ht="14.25" thickBot="1" x14ac:dyDescent="0.2">
      <c r="B76" s="133"/>
      <c r="C76" s="12" t="s">
        <v>24</v>
      </c>
      <c r="D76" s="75">
        <f>D69/D75*100</f>
        <v>107.85556515893595</v>
      </c>
      <c r="E76" s="52">
        <f t="shared" ref="E76:I76" si="14">E69/E75*100</f>
        <v>98.542239216154854</v>
      </c>
      <c r="F76" s="52">
        <f t="shared" si="14"/>
        <v>109.43284368618664</v>
      </c>
      <c r="G76" s="52">
        <f t="shared" si="14"/>
        <v>97.596333208975111</v>
      </c>
      <c r="H76" s="52">
        <f t="shared" si="14"/>
        <v>102.40426210099723</v>
      </c>
      <c r="I76" s="53">
        <f t="shared" si="14"/>
        <v>107.19222865682794</v>
      </c>
      <c r="J76" s="39">
        <f t="shared" ref="J76" si="15">J69/J75*100</f>
        <v>103.26691217272864</v>
      </c>
      <c r="K76" s="14"/>
      <c r="L76" s="40"/>
      <c r="M76" s="106"/>
      <c r="N76" s="106"/>
      <c r="O76" s="106"/>
      <c r="P76" s="106"/>
      <c r="Q76" s="106"/>
      <c r="R76" s="106"/>
      <c r="S76" s="106"/>
      <c r="T76" s="114"/>
      <c r="U76" s="114"/>
      <c r="V76" s="114"/>
      <c r="W76" s="114"/>
      <c r="X76" s="102"/>
      <c r="Y76" s="102"/>
      <c r="Z76" s="102"/>
      <c r="AA76" s="102"/>
      <c r="AB76" s="102"/>
      <c r="AC76" s="42"/>
      <c r="AD76" s="42"/>
      <c r="AE76" s="42"/>
      <c r="AF76" s="42"/>
      <c r="AG76" s="42"/>
      <c r="AH76" s="42"/>
      <c r="AI76" s="42"/>
      <c r="AJ76" s="42"/>
    </row>
    <row r="77" spans="2:36" x14ac:dyDescent="0.15">
      <c r="I77" s="14"/>
      <c r="J77" s="14"/>
      <c r="K77" s="14"/>
      <c r="L77" s="40"/>
      <c r="M77" s="102"/>
      <c r="N77" s="102"/>
      <c r="O77" s="102"/>
      <c r="P77" s="106"/>
      <c r="Q77" s="106"/>
      <c r="R77" s="106"/>
      <c r="S77" s="114"/>
      <c r="T77" s="114"/>
      <c r="U77" s="114"/>
      <c r="V77" s="114"/>
      <c r="W77" s="114"/>
      <c r="X77" s="102"/>
      <c r="Y77" s="102"/>
      <c r="Z77" s="102"/>
      <c r="AA77" s="102"/>
      <c r="AB77" s="102"/>
      <c r="AC77" s="42"/>
      <c r="AD77" s="42"/>
      <c r="AE77" s="42"/>
      <c r="AF77" s="42"/>
      <c r="AG77" s="42"/>
      <c r="AH77" s="42"/>
      <c r="AI77" s="42"/>
      <c r="AJ77" s="42"/>
    </row>
    <row r="78" spans="2:36" x14ac:dyDescent="0.15">
      <c r="M78" s="115"/>
      <c r="N78" s="104"/>
      <c r="O78" s="104"/>
      <c r="P78" s="102"/>
      <c r="Q78" s="102"/>
      <c r="R78" s="102"/>
      <c r="S78" s="102"/>
      <c r="T78" s="102"/>
      <c r="U78" s="102"/>
      <c r="V78" s="104"/>
      <c r="W78" s="102"/>
      <c r="X78" s="102"/>
      <c r="Y78" s="102"/>
      <c r="Z78" s="102"/>
      <c r="AA78" s="102"/>
      <c r="AB78" s="102"/>
      <c r="AC78" s="42"/>
      <c r="AD78" s="42"/>
      <c r="AE78" s="42"/>
      <c r="AF78" s="42"/>
      <c r="AG78" s="42"/>
      <c r="AH78" s="42"/>
      <c r="AI78" s="42"/>
      <c r="AJ78" s="42"/>
    </row>
    <row r="79" spans="2:36" x14ac:dyDescent="0.15">
      <c r="D79" s="13"/>
      <c r="E79" s="13"/>
      <c r="F79" s="13"/>
      <c r="G79" s="13"/>
      <c r="H79" s="13"/>
      <c r="I79" s="13"/>
      <c r="J79" s="13"/>
      <c r="K79" s="13"/>
      <c r="M79" s="116"/>
      <c r="N79" s="102"/>
      <c r="O79" s="102"/>
      <c r="P79" s="104"/>
      <c r="Q79" s="104"/>
      <c r="R79" s="104"/>
      <c r="S79" s="104"/>
      <c r="T79" s="104"/>
      <c r="U79" s="104"/>
      <c r="V79" s="104"/>
      <c r="W79" s="104"/>
      <c r="X79" s="104"/>
      <c r="Y79" s="102"/>
      <c r="Z79" s="102"/>
      <c r="AA79" s="102"/>
      <c r="AB79" s="102"/>
      <c r="AC79" s="42"/>
      <c r="AD79" s="42"/>
      <c r="AE79" s="42"/>
      <c r="AF79" s="42"/>
      <c r="AG79" s="42"/>
      <c r="AH79" s="42"/>
      <c r="AI79" s="42"/>
      <c r="AJ79" s="42"/>
    </row>
    <row r="80" spans="2:36" x14ac:dyDescent="0.15">
      <c r="E80" s="13"/>
      <c r="M80" s="116"/>
      <c r="N80" s="102"/>
      <c r="O80" s="102"/>
      <c r="P80" s="102"/>
      <c r="Q80" s="114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42"/>
      <c r="AD80" s="42"/>
      <c r="AE80" s="42"/>
      <c r="AF80" s="42"/>
      <c r="AG80" s="42"/>
      <c r="AH80" s="42"/>
      <c r="AI80" s="42"/>
      <c r="AJ80" s="42"/>
    </row>
    <row r="81" spans="13:36" x14ac:dyDescent="0.15">
      <c r="M81" s="116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42"/>
      <c r="AD81" s="42"/>
      <c r="AE81" s="42"/>
      <c r="AF81" s="42"/>
      <c r="AG81" s="42"/>
      <c r="AH81" s="42"/>
      <c r="AI81" s="42"/>
      <c r="AJ81" s="42"/>
    </row>
    <row r="82" spans="13:36" x14ac:dyDescent="0.15">
      <c r="M82" s="116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42"/>
      <c r="AD82" s="42"/>
      <c r="AE82" s="42"/>
      <c r="AF82" s="42"/>
      <c r="AG82" s="42"/>
      <c r="AH82" s="42"/>
      <c r="AI82" s="42"/>
      <c r="AJ82" s="42"/>
    </row>
    <row r="83" spans="13:36" x14ac:dyDescent="0.15">
      <c r="M83" s="116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42"/>
      <c r="AD83" s="42"/>
      <c r="AE83" s="42"/>
      <c r="AF83" s="42"/>
      <c r="AG83" s="42"/>
      <c r="AH83" s="42"/>
      <c r="AI83" s="42"/>
      <c r="AJ83" s="42"/>
    </row>
    <row r="84" spans="13:36" x14ac:dyDescent="0.15">
      <c r="M84" s="116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42"/>
      <c r="AD84" s="42"/>
      <c r="AE84" s="42"/>
      <c r="AF84" s="42"/>
      <c r="AG84" s="42"/>
      <c r="AH84" s="42"/>
      <c r="AI84" s="42"/>
      <c r="AJ84" s="42"/>
    </row>
    <row r="85" spans="13:36" x14ac:dyDescent="0.15">
      <c r="M85" s="116"/>
      <c r="N85" s="116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42"/>
      <c r="AD85" s="42"/>
      <c r="AE85" s="42"/>
      <c r="AF85" s="42"/>
      <c r="AG85" s="42"/>
      <c r="AH85" s="42"/>
      <c r="AI85" s="42"/>
      <c r="AJ85" s="42"/>
    </row>
    <row r="86" spans="13:36" x14ac:dyDescent="0.15"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42"/>
      <c r="AD86" s="42"/>
      <c r="AE86" s="42"/>
      <c r="AF86" s="42"/>
      <c r="AG86" s="42"/>
      <c r="AH86" s="42"/>
      <c r="AI86" s="42"/>
      <c r="AJ86" s="42"/>
    </row>
    <row r="87" spans="13:36" x14ac:dyDescent="0.15"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42"/>
      <c r="AD87" s="42"/>
      <c r="AE87" s="42"/>
      <c r="AF87" s="42"/>
      <c r="AG87" s="42"/>
      <c r="AH87" s="42"/>
      <c r="AI87" s="42"/>
      <c r="AJ87" s="42"/>
    </row>
    <row r="88" spans="13:36" x14ac:dyDescent="0.15"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42"/>
      <c r="AD88" s="42"/>
      <c r="AE88" s="42"/>
      <c r="AF88" s="42"/>
      <c r="AG88" s="42"/>
      <c r="AH88" s="42"/>
      <c r="AI88" s="42"/>
      <c r="AJ88" s="42"/>
    </row>
    <row r="89" spans="13:36" x14ac:dyDescent="0.15"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42"/>
      <c r="AD89" s="42"/>
      <c r="AE89" s="42"/>
      <c r="AF89" s="42"/>
      <c r="AG89" s="42"/>
      <c r="AH89" s="42"/>
      <c r="AI89" s="42"/>
      <c r="AJ89" s="42"/>
    </row>
    <row r="90" spans="13:36" x14ac:dyDescent="0.15"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42"/>
      <c r="AD90" s="42"/>
      <c r="AE90" s="42"/>
      <c r="AF90" s="42"/>
      <c r="AG90" s="42"/>
      <c r="AH90" s="42"/>
      <c r="AI90" s="42"/>
      <c r="AJ90" s="42"/>
    </row>
    <row r="91" spans="13:36" x14ac:dyDescent="0.15">
      <c r="M91" s="102"/>
      <c r="N91" s="102"/>
      <c r="O91" s="102"/>
      <c r="P91" s="102"/>
      <c r="Q91" s="102"/>
      <c r="R91" s="102"/>
      <c r="S91" s="102"/>
      <c r="T91" s="102"/>
      <c r="U91" s="117"/>
      <c r="V91" s="102"/>
      <c r="W91" s="117"/>
      <c r="X91" s="117"/>
      <c r="Y91" s="102"/>
      <c r="Z91" s="102"/>
      <c r="AA91" s="102"/>
      <c r="AB91" s="102"/>
      <c r="AC91" s="42"/>
      <c r="AD91" s="42"/>
      <c r="AE91" s="42"/>
      <c r="AF91" s="42"/>
      <c r="AG91" s="42"/>
      <c r="AH91" s="42"/>
      <c r="AI91" s="42"/>
      <c r="AJ91" s="42"/>
    </row>
    <row r="92" spans="13:36" x14ac:dyDescent="0.15">
      <c r="M92" s="102"/>
      <c r="N92" s="102"/>
      <c r="O92" s="102"/>
      <c r="P92" s="102"/>
      <c r="Q92" s="102"/>
      <c r="R92" s="102"/>
      <c r="S92" s="102"/>
      <c r="T92" s="102"/>
      <c r="U92" s="117"/>
      <c r="V92" s="102"/>
      <c r="W92" s="117"/>
      <c r="X92" s="117"/>
      <c r="Y92" s="102"/>
      <c r="Z92" s="102"/>
      <c r="AA92" s="102"/>
      <c r="AB92" s="102"/>
      <c r="AC92" s="42"/>
      <c r="AD92" s="42"/>
      <c r="AE92" s="42"/>
      <c r="AF92" s="42"/>
      <c r="AG92" s="42"/>
      <c r="AH92" s="42"/>
      <c r="AI92" s="42"/>
      <c r="AJ92" s="42"/>
    </row>
    <row r="93" spans="13:36" x14ac:dyDescent="0.15">
      <c r="M93" s="102"/>
      <c r="N93" s="102"/>
      <c r="O93" s="102"/>
      <c r="P93" s="102"/>
      <c r="Q93" s="102"/>
      <c r="R93" s="102"/>
      <c r="S93" s="102"/>
      <c r="T93" s="102"/>
      <c r="U93" s="117"/>
      <c r="V93" s="102"/>
      <c r="W93" s="117"/>
      <c r="X93" s="117"/>
      <c r="Y93" s="102"/>
      <c r="Z93" s="102"/>
      <c r="AA93" s="102"/>
      <c r="AB93" s="102"/>
      <c r="AC93" s="42"/>
      <c r="AD93" s="42"/>
      <c r="AE93" s="42"/>
      <c r="AF93" s="42"/>
      <c r="AG93" s="42"/>
      <c r="AH93" s="42"/>
      <c r="AI93" s="42"/>
      <c r="AJ93" s="42"/>
    </row>
    <row r="94" spans="13:36" x14ac:dyDescent="0.15">
      <c r="M94" s="102"/>
      <c r="N94" s="102"/>
      <c r="O94" s="102"/>
      <c r="P94" s="102"/>
      <c r="Q94" s="102"/>
      <c r="R94" s="102"/>
      <c r="S94" s="102"/>
      <c r="T94" s="102"/>
      <c r="U94" s="117"/>
      <c r="V94" s="102"/>
      <c r="W94" s="117"/>
      <c r="X94" s="117"/>
      <c r="Y94" s="102"/>
      <c r="Z94" s="102"/>
      <c r="AA94" s="102"/>
      <c r="AB94" s="102"/>
      <c r="AC94" s="42"/>
      <c r="AD94" s="42"/>
      <c r="AE94" s="42"/>
      <c r="AF94" s="42"/>
      <c r="AG94" s="42"/>
      <c r="AH94" s="42"/>
      <c r="AI94" s="42"/>
      <c r="AJ94" s="42"/>
    </row>
    <row r="95" spans="13:36" x14ac:dyDescent="0.15">
      <c r="M95" s="102"/>
      <c r="N95" s="102"/>
      <c r="O95" s="102"/>
      <c r="P95" s="102"/>
      <c r="Q95" s="102"/>
      <c r="R95" s="102"/>
      <c r="S95" s="102"/>
      <c r="T95" s="102"/>
      <c r="U95" s="117"/>
      <c r="V95" s="102"/>
      <c r="W95" s="117"/>
      <c r="X95" s="117"/>
      <c r="Y95" s="102"/>
      <c r="Z95" s="102"/>
      <c r="AA95" s="102"/>
      <c r="AB95" s="102"/>
      <c r="AC95" s="42"/>
      <c r="AD95" s="42"/>
      <c r="AE95" s="42"/>
      <c r="AF95" s="42"/>
      <c r="AG95" s="42"/>
      <c r="AH95" s="42"/>
      <c r="AI95" s="42"/>
      <c r="AJ95" s="42"/>
    </row>
    <row r="96" spans="13:36" x14ac:dyDescent="0.15">
      <c r="M96" s="102"/>
      <c r="N96" s="102"/>
      <c r="O96" s="102"/>
      <c r="P96" s="102"/>
      <c r="Q96" s="102"/>
      <c r="R96" s="102"/>
      <c r="S96" s="102"/>
      <c r="T96" s="102"/>
      <c r="U96" s="117"/>
      <c r="V96" s="102"/>
      <c r="W96" s="117"/>
      <c r="X96" s="117"/>
      <c r="Y96" s="102"/>
      <c r="Z96" s="102"/>
      <c r="AA96" s="102"/>
      <c r="AB96" s="102"/>
      <c r="AC96" s="42"/>
      <c r="AD96" s="42"/>
      <c r="AE96" s="42"/>
      <c r="AF96" s="42"/>
      <c r="AG96" s="42"/>
      <c r="AH96" s="42"/>
      <c r="AI96" s="42"/>
      <c r="AJ96" s="42"/>
    </row>
    <row r="97" spans="13:36" x14ac:dyDescent="0.15"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42"/>
      <c r="AD97" s="42"/>
      <c r="AE97" s="42"/>
      <c r="AF97" s="42"/>
      <c r="AG97" s="42"/>
      <c r="AH97" s="42"/>
      <c r="AI97" s="42"/>
      <c r="AJ97" s="42"/>
    </row>
    <row r="98" spans="13:36" x14ac:dyDescent="0.15"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</row>
    <row r="99" spans="13:36" x14ac:dyDescent="0.15"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</row>
    <row r="100" spans="13:36" x14ac:dyDescent="0.15"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</row>
    <row r="101" spans="13:36" x14ac:dyDescent="0.15"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</row>
  </sheetData>
  <mergeCells count="36">
    <mergeCell ref="J1:L1"/>
    <mergeCell ref="B75:B76"/>
    <mergeCell ref="AA27:AA32"/>
    <mergeCell ref="Z33:Z38"/>
    <mergeCell ref="AA33:AA38"/>
    <mergeCell ref="AA39:AA44"/>
    <mergeCell ref="Z45:Z50"/>
    <mergeCell ref="AA45:AA50"/>
    <mergeCell ref="B57:B62"/>
    <mergeCell ref="B63:B68"/>
    <mergeCell ref="B69:B74"/>
    <mergeCell ref="AA51:AA56"/>
    <mergeCell ref="Z57:Z62"/>
    <mergeCell ref="AA57:AA62"/>
    <mergeCell ref="Z63:Z68"/>
    <mergeCell ref="AA63:AA68"/>
    <mergeCell ref="AA3:AA8"/>
    <mergeCell ref="Z9:Z14"/>
    <mergeCell ref="AA9:AA14"/>
    <mergeCell ref="Z15:Z20"/>
    <mergeCell ref="AA15:AA20"/>
    <mergeCell ref="Z3:Z8"/>
    <mergeCell ref="Z21:Z26"/>
    <mergeCell ref="AA21:AA26"/>
    <mergeCell ref="B39:B44"/>
    <mergeCell ref="B45:B50"/>
    <mergeCell ref="B51:B56"/>
    <mergeCell ref="Z27:Z32"/>
    <mergeCell ref="Z51:Z56"/>
    <mergeCell ref="B33:B38"/>
    <mergeCell ref="Z39:Z44"/>
    <mergeCell ref="B3:B8"/>
    <mergeCell ref="B9:B14"/>
    <mergeCell ref="B15:B20"/>
    <mergeCell ref="B21:B26"/>
    <mergeCell ref="B27:B32"/>
  </mergeCells>
  <phoneticPr fontId="1"/>
  <pageMargins left="0.70866141732283472" right="0.70866141732283472" top="0.55118110236220474" bottom="0.35433070866141736" header="0.31496062992125984" footer="0.31496062992125984"/>
  <pageSetup paperSize="9" fitToHeight="0" orientation="landscape" r:id="rId1"/>
  <headerFooter>
    <oddHeader xml:space="preserve">&amp;L&amp;"-,太字"&amp;16令和６年（２０２４年）度上期胆振管内観光入込客数調査結果&amp;C
</oddHeader>
    <oddFooter>&amp;P ページ</oddFooter>
  </headerFooter>
  <rowBreaks count="1" manualBreakCount="1">
    <brk id="38" min="1" max="11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観光入込</vt:lpstr>
      <vt:lpstr>観光入込!Print_Area</vt:lpstr>
      <vt:lpstr>観光入込!Print_Titles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木場＿俊介</dc:creator>
  <cp:lastModifiedBy>Windows ユーザー</cp:lastModifiedBy>
  <cp:lastPrinted>2025-02-26T23:54:31Z</cp:lastPrinted>
  <dcterms:created xsi:type="dcterms:W3CDTF">2014-12-25T00:18:22Z</dcterms:created>
  <dcterms:modified xsi:type="dcterms:W3CDTF">2025-02-27T01:23:25Z</dcterms:modified>
</cp:coreProperties>
</file>