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48279\Desktop\R60531_地域障害児支援体制充実のためのICT化推進事業\"/>
    </mc:Choice>
  </mc:AlternateContent>
  <bookViews>
    <workbookView xWindow="28680" yWindow="-4100" windowWidth="30960" windowHeight="16920" tabRatio="887"/>
  </bookViews>
  <sheets>
    <sheet name="第2別表2-16" sheetId="277" r:id="rId1"/>
  </sheets>
  <externalReferences>
    <externalReference r:id="rId2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0">'第2別表2-16'!$A$1:$M$57</definedName>
    <definedName name="_xlnm.Print_Area">#REF!</definedName>
    <definedName name="syuukeihyou11">[1]集計表２!$A$3:$AD$109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277" l="1"/>
  <c r="H41" i="277"/>
  <c r="H42" i="277"/>
  <c r="H43" i="277"/>
  <c r="H44" i="277"/>
  <c r="H45" i="277"/>
  <c r="H39" i="277"/>
  <c r="K14" i="277"/>
  <c r="K15" i="277"/>
  <c r="K16" i="277"/>
  <c r="K17" i="277"/>
  <c r="K18" i="277"/>
  <c r="K19" i="277"/>
  <c r="F45" i="277" l="1"/>
  <c r="F44" i="277"/>
  <c r="F43" i="277"/>
  <c r="F42" i="277"/>
  <c r="F41" i="277"/>
  <c r="F40" i="277"/>
  <c r="I40" i="277" s="1"/>
  <c r="J40" i="277" s="1"/>
  <c r="F39" i="277"/>
  <c r="H19" i="277"/>
  <c r="F19" i="277"/>
  <c r="H18" i="277"/>
  <c r="F18" i="277"/>
  <c r="H17" i="277"/>
  <c r="F17" i="277"/>
  <c r="H16" i="277"/>
  <c r="F16" i="277"/>
  <c r="H15" i="277"/>
  <c r="F15" i="277"/>
  <c r="H14" i="277"/>
  <c r="F14" i="277"/>
  <c r="H13" i="277"/>
  <c r="F13" i="277"/>
  <c r="K40" i="277" l="1"/>
  <c r="L40" i="277" s="1"/>
  <c r="M40" i="277" s="1"/>
  <c r="I13" i="277"/>
  <c r="J13" i="277" s="1"/>
  <c r="K13" i="277" s="1"/>
  <c r="L13" i="277" s="1"/>
  <c r="M13" i="277" s="1"/>
  <c r="I14" i="277"/>
  <c r="J14" i="277" s="1"/>
  <c r="L14" i="277" s="1"/>
  <c r="M14" i="277" s="1"/>
  <c r="I45" i="277"/>
  <c r="J45" i="277" s="1"/>
  <c r="I42" i="277"/>
  <c r="J42" i="277" s="1"/>
  <c r="I43" i="277"/>
  <c r="J43" i="277" s="1"/>
  <c r="I17" i="277"/>
  <c r="J17" i="277" s="1"/>
  <c r="L17" i="277" s="1"/>
  <c r="M17" i="277" s="1"/>
  <c r="I18" i="277"/>
  <c r="J18" i="277" s="1"/>
  <c r="L18" i="277" s="1"/>
  <c r="M18" i="277" s="1"/>
  <c r="I19" i="277"/>
  <c r="J19" i="277" s="1"/>
  <c r="L19" i="277" s="1"/>
  <c r="M19" i="277" s="1"/>
  <c r="I39" i="277"/>
  <c r="J39" i="277" s="1"/>
  <c r="I44" i="277"/>
  <c r="J44" i="277" s="1"/>
  <c r="I15" i="277"/>
  <c r="J15" i="277" s="1"/>
  <c r="L15" i="277" s="1"/>
  <c r="M15" i="277" s="1"/>
  <c r="I41" i="277"/>
  <c r="J41" i="277" s="1"/>
  <c r="I16" i="277"/>
  <c r="J16" i="277" s="1"/>
  <c r="L16" i="277" s="1"/>
  <c r="M16" i="277" s="1"/>
  <c r="K43" i="277" l="1"/>
  <c r="L43" i="277" s="1"/>
  <c r="M43" i="277" s="1"/>
  <c r="K41" i="277"/>
  <c r="L41" i="277" s="1"/>
  <c r="M41" i="277" s="1"/>
  <c r="K42" i="277"/>
  <c r="L42" i="277" s="1"/>
  <c r="M42" i="277" s="1"/>
  <c r="K44" i="277"/>
  <c r="L44" i="277" s="1"/>
  <c r="M44" i="277" s="1"/>
  <c r="L45" i="277"/>
  <c r="M45" i="277" s="1"/>
  <c r="K45" i="277"/>
  <c r="K39" i="277"/>
  <c r="L39" i="277" s="1"/>
  <c r="M39" i="277" s="1"/>
  <c r="M21" i="277"/>
  <c r="L21" i="277"/>
  <c r="M47" i="277" l="1"/>
  <c r="L47" i="277"/>
</calcChain>
</file>

<file path=xl/sharedStrings.xml><?xml version="1.0" encoding="utf-8"?>
<sst xmlns="http://schemas.openxmlformats.org/spreadsheetml/2006/main" count="99" uniqueCount="44">
  <si>
    <t>Ａ</t>
    <phoneticPr fontId="3"/>
  </si>
  <si>
    <t>Ｂ</t>
    <phoneticPr fontId="3"/>
  </si>
  <si>
    <t>円</t>
    <rPh sb="0" eb="1">
      <t>エン</t>
    </rPh>
    <phoneticPr fontId="3"/>
  </si>
  <si>
    <t>地域障害児支援体制充実のためのＩＣＴ化推進事業</t>
    <phoneticPr fontId="3"/>
  </si>
  <si>
    <t>（記載上の注意）</t>
    <rPh sb="1" eb="3">
      <t>キサイ</t>
    </rPh>
    <rPh sb="3" eb="4">
      <t>ジョウ</t>
    </rPh>
    <rPh sb="5" eb="7">
      <t>チュウイ</t>
    </rPh>
    <phoneticPr fontId="3"/>
  </si>
  <si>
    <t>総事業費</t>
    <rPh sb="0" eb="1">
      <t>ソウ</t>
    </rPh>
    <rPh sb="1" eb="4">
      <t>ジギョウヒ</t>
    </rPh>
    <phoneticPr fontId="3"/>
  </si>
  <si>
    <t>寄付金その他</t>
    <phoneticPr fontId="3"/>
  </si>
  <si>
    <t>差 引 額</t>
    <phoneticPr fontId="3"/>
  </si>
  <si>
    <t>対象経費の</t>
    <phoneticPr fontId="3"/>
  </si>
  <si>
    <t>算定基準に</t>
    <rPh sb="0" eb="2">
      <t>サンテイ</t>
    </rPh>
    <rPh sb="2" eb="4">
      <t>キジュン</t>
    </rPh>
    <phoneticPr fontId="3"/>
  </si>
  <si>
    <t>選定額</t>
    <rPh sb="0" eb="2">
      <t>センテイ</t>
    </rPh>
    <rPh sb="2" eb="3">
      <t>ガク</t>
    </rPh>
    <phoneticPr fontId="3"/>
  </si>
  <si>
    <t>国庫補助</t>
    <rPh sb="0" eb="2">
      <t>コッコ</t>
    </rPh>
    <rPh sb="2" eb="4">
      <t>ホジョ</t>
    </rPh>
    <phoneticPr fontId="3"/>
  </si>
  <si>
    <t>の収入予定額</t>
    <phoneticPr fontId="3"/>
  </si>
  <si>
    <t>支出予定額</t>
    <rPh sb="0" eb="2">
      <t>シシュツ</t>
    </rPh>
    <rPh sb="2" eb="5">
      <t>ヨテイガク</t>
    </rPh>
    <phoneticPr fontId="3"/>
  </si>
  <si>
    <t>よる算定額</t>
    <rPh sb="2" eb="5">
      <t>サンテイガク</t>
    </rPh>
    <phoneticPr fontId="3"/>
  </si>
  <si>
    <t>基本額</t>
    <rPh sb="0" eb="3">
      <t>キホンガク</t>
    </rPh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</si>
  <si>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</si>
  <si>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</si>
  <si>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</si>
  <si>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</si>
  <si>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</si>
  <si>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</si>
  <si>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合　　計</t>
    <rPh sb="0" eb="1">
      <t>ゴウ</t>
    </rPh>
    <rPh sb="3" eb="4">
      <t>ケイ</t>
    </rPh>
    <phoneticPr fontId="3"/>
  </si>
  <si>
    <t>Ｉ</t>
    <phoneticPr fontId="3"/>
  </si>
  <si>
    <t>（Ａ－Ｂ）</t>
    <phoneticPr fontId="3"/>
  </si>
  <si>
    <t>２．Ｃ欄には、実施施設ごとにＡ欄からＢ欄を差し引いた額を記入すること。</t>
    <rPh sb="3" eb="4">
      <t>ラン</t>
    </rPh>
    <rPh sb="7" eb="9">
      <t>ジッシ</t>
    </rPh>
    <rPh sb="9" eb="11">
      <t>シセツ</t>
    </rPh>
    <rPh sb="15" eb="16">
      <t>ラン</t>
    </rPh>
    <rPh sb="19" eb="20">
      <t>ラン</t>
    </rPh>
    <rPh sb="21" eb="22">
      <t>サ</t>
    </rPh>
    <rPh sb="23" eb="24">
      <t>ヒ</t>
    </rPh>
    <rPh sb="26" eb="27">
      <t>ガク</t>
    </rPh>
    <rPh sb="28" eb="30">
      <t>キニュウ</t>
    </rPh>
    <phoneticPr fontId="3"/>
  </si>
  <si>
    <t>（Ｆ×3/4）</t>
    <phoneticPr fontId="3"/>
  </si>
  <si>
    <t>都道府県等</t>
    <rPh sb="0" eb="4">
      <t>トドウフケン</t>
    </rPh>
    <rPh sb="4" eb="5">
      <t>トウ</t>
    </rPh>
    <phoneticPr fontId="3"/>
  </si>
  <si>
    <t>国庫補助
所要額
（Ｉ×2/3）</t>
    <rPh sb="0" eb="2">
      <t>コッコ</t>
    </rPh>
    <rPh sb="2" eb="4">
      <t>ホジョ</t>
    </rPh>
    <phoneticPr fontId="3"/>
  </si>
  <si>
    <t>補助予定額</t>
    <rPh sb="0" eb="2">
      <t>ホジョ</t>
    </rPh>
    <rPh sb="2" eb="4">
      <t>ヨテイ</t>
    </rPh>
    <rPh sb="4" eb="5">
      <t>ガク</t>
    </rPh>
    <phoneticPr fontId="3"/>
  </si>
  <si>
    <t>Ｊ</t>
    <phoneticPr fontId="3"/>
  </si>
  <si>
    <t>３．Ｅ欄には、実施施設ごとに本通知に定める基準額を記入すること。</t>
    <rPh sb="7" eb="9">
      <t>ジッシ</t>
    </rPh>
    <rPh sb="9" eb="11">
      <t>シセツ</t>
    </rPh>
    <rPh sb="14" eb="15">
      <t>ホン</t>
    </rPh>
    <rPh sb="15" eb="17">
      <t>ツウチ</t>
    </rPh>
    <rPh sb="18" eb="19">
      <t>サダ</t>
    </rPh>
    <rPh sb="21" eb="23">
      <t>キジュン</t>
    </rPh>
    <rPh sb="23" eb="24">
      <t>ガク</t>
    </rPh>
    <rPh sb="25" eb="27">
      <t>キニュウ</t>
    </rPh>
    <phoneticPr fontId="3"/>
  </si>
  <si>
    <t>４．Ｆ欄には、実施施設ごとにＣ欄、Ｄ欄及びＥ欄とを比較していずれか少ない額を記入すること。</t>
    <phoneticPr fontId="3"/>
  </si>
  <si>
    <t>５．Ｇ欄には、Ｆ欄の額に３／４を乗じた額を記入すること。</t>
    <rPh sb="8" eb="9">
      <t>ラン</t>
    </rPh>
    <rPh sb="10" eb="11">
      <t>ガク</t>
    </rPh>
    <phoneticPr fontId="3"/>
  </si>
  <si>
    <t>６．Ｉ欄には、Ｇ欄とＨ欄を比較して、いずれか少ない方の額を記入すること。</t>
    <phoneticPr fontId="3"/>
  </si>
  <si>
    <t>７．Ｊ欄には、Ｉ欄の額に２／３を乗じた額を記入すること。（１，０００円未満の端数が生じた場合は、これを切捨てるものとする。）</t>
    <phoneticPr fontId="3"/>
  </si>
  <si>
    <t>施設種別</t>
    <rPh sb="0" eb="2">
      <t>シセツ</t>
    </rPh>
    <phoneticPr fontId="3"/>
  </si>
  <si>
    <t>施設名</t>
    <phoneticPr fontId="3"/>
  </si>
  <si>
    <t>１．本表には、地域障害児支援体制充実のためのＩＣＴ化推進事業の障害児支援分野のＩＣＴ導入モデル事業（間接補助分）のみを記入すること。</t>
    <phoneticPr fontId="3"/>
  </si>
  <si>
    <t>１．本表には、地域障害児支援体制充実のためのＩＣＴ化推進事業の、児童発達支援センター等におけるオンライン環境整備事業のみを記入すること。</t>
    <rPh sb="32" eb="34">
      <t>ジドウ</t>
    </rPh>
    <rPh sb="34" eb="36">
      <t>ハッタツ</t>
    </rPh>
    <rPh sb="36" eb="38">
      <t>シエン</t>
    </rPh>
    <rPh sb="42" eb="43">
      <t>トウ</t>
    </rPh>
    <rPh sb="52" eb="54">
      <t>カンキョウ</t>
    </rPh>
    <rPh sb="54" eb="56">
      <t>セイビ</t>
    </rPh>
    <rPh sb="56" eb="58">
      <t>ジギョウ</t>
    </rPh>
    <phoneticPr fontId="3"/>
  </si>
  <si>
    <t>令和６年度（令和５年度からの繰越分）児童虐待防止対策等総合支援事業費国庫補助金所要額明細書</t>
    <rPh sb="0" eb="2">
      <t>レイワ</t>
    </rPh>
    <rPh sb="3" eb="5">
      <t>ネンド</t>
    </rPh>
    <rPh sb="6" eb="8">
      <t>レイワ</t>
    </rPh>
    <rPh sb="9" eb="11">
      <t>ネンド</t>
    </rPh>
    <rPh sb="14" eb="17">
      <t>クリコシブン</t>
    </rPh>
    <rPh sb="18" eb="20">
      <t>ジドウ</t>
    </rPh>
    <rPh sb="20" eb="22">
      <t>ギャクタイ</t>
    </rPh>
    <rPh sb="22" eb="24">
      <t>ボウシ</t>
    </rPh>
    <rPh sb="24" eb="26">
      <t>タイサク</t>
    </rPh>
    <rPh sb="26" eb="27">
      <t>トウ</t>
    </rPh>
    <rPh sb="27" eb="29">
      <t>ソウゴウ</t>
    </rPh>
    <rPh sb="29" eb="31">
      <t>シエン</t>
    </rPh>
    <rPh sb="31" eb="34">
      <t>ジギョウヒ</t>
    </rPh>
    <rPh sb="34" eb="36">
      <t>コッコ</t>
    </rPh>
    <rPh sb="36" eb="39">
      <t>ホジョキン</t>
    </rPh>
    <rPh sb="39" eb="41">
      <t>ショヨウ</t>
    </rPh>
    <rPh sb="41" eb="42">
      <t>ガク</t>
    </rPh>
    <rPh sb="42" eb="45">
      <t>メイサイショ</t>
    </rPh>
    <phoneticPr fontId="3"/>
  </si>
  <si>
    <t>①障害児支援分野のＩＣＴ導入モデル事業（間接補助分）</t>
    <rPh sb="1" eb="3">
      <t>ショウガイ</t>
    </rPh>
    <rPh sb="3" eb="4">
      <t>ジ</t>
    </rPh>
    <rPh sb="4" eb="6">
      <t>シエン</t>
    </rPh>
    <rPh sb="6" eb="8">
      <t>ブンヤ</t>
    </rPh>
    <rPh sb="12" eb="14">
      <t>ドウニュウ</t>
    </rPh>
    <rPh sb="17" eb="19">
      <t>ジギョウ</t>
    </rPh>
    <phoneticPr fontId="3"/>
  </si>
  <si>
    <t>②児童発達支援センター等におけるオンライン環境整備事業（間接補助分）</t>
    <rPh sb="28" eb="30">
      <t>カンセツ</t>
    </rPh>
    <rPh sb="30" eb="33">
      <t>ホジョブン</t>
    </rPh>
    <phoneticPr fontId="3"/>
  </si>
  <si>
    <t>別紙６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</si>
</sst>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;&quot;▲ &quot;#,##0"/>
    <numFmt numFmtId="177" formatCode="#,###;&quot;▲ &quot;#,###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1"/>
      <name val="HGｺﾞｼｯｸM"/>
      <family val="2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2" fillId="0" borderId="0">
      <alignment vertical="center"/>
    </xf>
    <xf numFmtId="6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7" xfId="0" applyNumberFormat="1" applyFont="1" applyBorder="1">
      <alignment vertical="center"/>
    </xf>
    <xf numFmtId="177" fontId="4" fillId="0" borderId="7" xfId="0" applyNumberFormat="1" applyFont="1" applyBorder="1" applyAlignment="1">
      <alignment vertical="center" shrinkToFit="1"/>
    </xf>
    <xf numFmtId="177" fontId="4" fillId="0" borderId="7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/>
    <xf numFmtId="176" fontId="4" fillId="0" borderId="4" xfId="0" applyNumberFormat="1" applyFont="1" applyBorder="1" applyAlignment="1">
      <alignment horizontal="right"/>
    </xf>
    <xf numFmtId="177" fontId="4" fillId="0" borderId="3" xfId="0" applyNumberFormat="1" applyFont="1" applyBorder="1">
      <alignment vertical="center"/>
    </xf>
    <xf numFmtId="0" fontId="8" fillId="0" borderId="0" xfId="0" applyFont="1" applyAlignment="1"/>
    <xf numFmtId="0" fontId="4" fillId="0" borderId="9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0" xfId="0" quotePrefix="1" applyFont="1">
      <alignment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>
      <alignment vertical="center"/>
    </xf>
    <xf numFmtId="177" fontId="4" fillId="0" borderId="7" xfId="0" applyNumberFormat="1" applyFont="1" applyBorder="1" applyAlignment="1">
      <alignment horizontal="right" vertical="center" shrinkToFit="1"/>
    </xf>
    <xf numFmtId="177" fontId="4" fillId="0" borderId="4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7" fontId="4" fillId="0" borderId="4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4" fillId="0" borderId="4" xfId="0" applyFont="1" applyBorder="1" applyAlignment="1">
      <alignment vertical="center" wrapText="1"/>
    </xf>
    <xf numFmtId="0" fontId="4" fillId="0" borderId="13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>
      <alignment vertical="center"/>
    </xf>
    <xf numFmtId="176" fontId="4" fillId="2" borderId="6" xfId="0" applyNumberFormat="1" applyFont="1" applyFill="1" applyBorder="1" applyAlignment="1">
      <alignment vertical="center" wrapText="1"/>
    </xf>
    <xf numFmtId="176" fontId="4" fillId="2" borderId="5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vertical="center" wrapText="1"/>
    </xf>
    <xf numFmtId="176" fontId="4" fillId="2" borderId="7" xfId="0" applyNumberFormat="1" applyFont="1" applyFill="1" applyBorder="1">
      <alignment vertical="center"/>
    </xf>
    <xf numFmtId="176" fontId="4" fillId="2" borderId="10" xfId="0" applyNumberFormat="1" applyFont="1" applyFill="1" applyBorder="1" applyAlignment="1">
      <alignment vertical="center" wrapText="1"/>
    </xf>
    <xf numFmtId="176" fontId="4" fillId="2" borderId="8" xfId="0" applyNumberFormat="1" applyFont="1" applyFill="1" applyBorder="1" applyAlignment="1">
      <alignment vertical="center" wrapText="1"/>
    </xf>
    <xf numFmtId="176" fontId="4" fillId="0" borderId="11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7" fontId="4" fillId="0" borderId="19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177" fontId="4" fillId="0" borderId="20" xfId="0" applyNumberFormat="1" applyFont="1" applyBorder="1">
      <alignment vertical="center"/>
    </xf>
    <xf numFmtId="177" fontId="4" fillId="0" borderId="17" xfId="0" applyNumberFormat="1" applyFont="1" applyBorder="1">
      <alignment vertical="center"/>
    </xf>
    <xf numFmtId="177" fontId="4" fillId="0" borderId="18" xfId="0" applyNumberFormat="1" applyFont="1" applyBorder="1">
      <alignment vertical="center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vertical="center" wrapText="1"/>
    </xf>
    <xf numFmtId="176" fontId="4" fillId="2" borderId="12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3">
    <cellStyle name="ハイパーリンク 2" xfId="6"/>
    <cellStyle name="桁区切り 2 2" xfId="11"/>
    <cellStyle name="通貨 2" xfId="10"/>
    <cellStyle name="標準" xfId="0" builtinId="0"/>
    <cellStyle name="標準 2" xfId="1"/>
    <cellStyle name="標準 2 2" xfId="2"/>
    <cellStyle name="標準 2 2 2" xfId="7"/>
    <cellStyle name="標準 2 2 3" xfId="8"/>
    <cellStyle name="標準 2 3" xfId="5"/>
    <cellStyle name="標準 3" xfId="3"/>
    <cellStyle name="標準 4" xfId="4"/>
    <cellStyle name="標準 5" xfId="12"/>
    <cellStyle name="標準 5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0</xdr:rowOff>
    </xdr:from>
    <xdr:to>
      <xdr:col>11</xdr:col>
      <xdr:colOff>571500</xdr:colOff>
      <xdr:row>19</xdr:row>
      <xdr:rowOff>224118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 txBox="1"/>
      </xdr:nvSpPr>
      <xdr:spPr>
        <a:xfrm>
          <a:off x="15039975" y="11582400"/>
          <a:ext cx="571500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endParaRPr kumimoji="1" lang="ja-JP" altLang="en-US" sz="1050" u="none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12</xdr:col>
      <xdr:colOff>0</xdr:colOff>
      <xdr:row>19</xdr:row>
      <xdr:rowOff>0</xdr:rowOff>
    </xdr:from>
    <xdr:to>
      <xdr:col>12</xdr:col>
      <xdr:colOff>571500</xdr:colOff>
      <xdr:row>19</xdr:row>
      <xdr:rowOff>224118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 txBox="1"/>
      </xdr:nvSpPr>
      <xdr:spPr>
        <a:xfrm>
          <a:off x="16116300" y="11582400"/>
          <a:ext cx="571500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endParaRPr kumimoji="1" lang="ja-JP" altLang="en-US" sz="1050" u="none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571500</xdr:colOff>
      <xdr:row>45</xdr:row>
      <xdr:rowOff>224118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 txBox="1"/>
      </xdr:nvSpPr>
      <xdr:spPr>
        <a:xfrm>
          <a:off x="15039975" y="28117800"/>
          <a:ext cx="571500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endParaRPr kumimoji="1" lang="ja-JP" altLang="en-US" sz="1050" u="none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12</xdr:col>
      <xdr:colOff>0</xdr:colOff>
      <xdr:row>45</xdr:row>
      <xdr:rowOff>0</xdr:rowOff>
    </xdr:from>
    <xdr:to>
      <xdr:col>12</xdr:col>
      <xdr:colOff>571500</xdr:colOff>
      <xdr:row>45</xdr:row>
      <xdr:rowOff>224118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 txBox="1"/>
      </xdr:nvSpPr>
      <xdr:spPr>
        <a:xfrm>
          <a:off x="16116300" y="28117800"/>
          <a:ext cx="571500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endParaRPr kumimoji="1" lang="ja-JP" altLang="en-US" sz="1050" u="none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13</xdr:col>
      <xdr:colOff>317499</xdr:colOff>
      <xdr:row>3</xdr:row>
      <xdr:rowOff>72572</xdr:rowOff>
    </xdr:from>
    <xdr:to>
      <xdr:col>18</xdr:col>
      <xdr:colOff>253999</xdr:colOff>
      <xdr:row>13</xdr:row>
      <xdr:rowOff>290286</xdr:rowOff>
    </xdr:to>
    <xdr:sp macro="" textlink="">
      <xdr:nvSpPr>
        <xdr:cNvPr id="13" name="正方形/長方形 12"/>
        <xdr:cNvSpPr/>
      </xdr:nvSpPr>
      <xdr:spPr>
        <a:xfrm>
          <a:off x="16101785" y="689429"/>
          <a:ext cx="3066143" cy="233135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黄色のセルに入力してください。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7"/>
  <sheetViews>
    <sheetView showGridLines="0" tabSelected="1" view="pageBreakPreview" zoomScale="70" zoomScaleNormal="100" zoomScaleSheetLayoutView="70" workbookViewId="0">
      <selection activeCell="H13" sqref="H13"/>
    </sheetView>
  </sheetViews>
  <sheetFormatPr defaultRowHeight="13" x14ac:dyDescent="0.2"/>
  <cols>
    <col min="1" max="1" width="11" style="1" customWidth="1"/>
    <col min="2" max="2" width="15" style="1" customWidth="1"/>
    <col min="3" max="3" width="33" style="1" customWidth="1"/>
    <col min="4" max="4" width="39.453125" style="1" customWidth="1"/>
    <col min="5" max="12" width="14.08984375" style="1" customWidth="1"/>
    <col min="13" max="13" width="14.08984375" style="39" customWidth="1"/>
    <col min="14" max="256" width="9" style="39"/>
    <col min="257" max="257" width="11" style="39" customWidth="1"/>
    <col min="258" max="258" width="15" style="39" customWidth="1"/>
    <col min="259" max="259" width="33" style="39" customWidth="1"/>
    <col min="260" max="260" width="39.453125" style="39" customWidth="1"/>
    <col min="261" max="269" width="14.08984375" style="39" customWidth="1"/>
    <col min="270" max="512" width="9" style="39"/>
    <col min="513" max="513" width="11" style="39" customWidth="1"/>
    <col min="514" max="514" width="15" style="39" customWidth="1"/>
    <col min="515" max="515" width="33" style="39" customWidth="1"/>
    <col min="516" max="516" width="39.453125" style="39" customWidth="1"/>
    <col min="517" max="525" width="14.08984375" style="39" customWidth="1"/>
    <col min="526" max="768" width="9" style="39"/>
    <col min="769" max="769" width="11" style="39" customWidth="1"/>
    <col min="770" max="770" width="15" style="39" customWidth="1"/>
    <col min="771" max="771" width="33" style="39" customWidth="1"/>
    <col min="772" max="772" width="39.453125" style="39" customWidth="1"/>
    <col min="773" max="781" width="14.08984375" style="39" customWidth="1"/>
    <col min="782" max="1024" width="9" style="39"/>
    <col min="1025" max="1025" width="11" style="39" customWidth="1"/>
    <col min="1026" max="1026" width="15" style="39" customWidth="1"/>
    <col min="1027" max="1027" width="33" style="39" customWidth="1"/>
    <col min="1028" max="1028" width="39.453125" style="39" customWidth="1"/>
    <col min="1029" max="1037" width="14.08984375" style="39" customWidth="1"/>
    <col min="1038" max="1280" width="9" style="39"/>
    <col min="1281" max="1281" width="11" style="39" customWidth="1"/>
    <col min="1282" max="1282" width="15" style="39" customWidth="1"/>
    <col min="1283" max="1283" width="33" style="39" customWidth="1"/>
    <col min="1284" max="1284" width="39.453125" style="39" customWidth="1"/>
    <col min="1285" max="1293" width="14.08984375" style="39" customWidth="1"/>
    <col min="1294" max="1536" width="9" style="39"/>
    <col min="1537" max="1537" width="11" style="39" customWidth="1"/>
    <col min="1538" max="1538" width="15" style="39" customWidth="1"/>
    <col min="1539" max="1539" width="33" style="39" customWidth="1"/>
    <col min="1540" max="1540" width="39.453125" style="39" customWidth="1"/>
    <col min="1541" max="1549" width="14.08984375" style="39" customWidth="1"/>
    <col min="1550" max="1792" width="9" style="39"/>
    <col min="1793" max="1793" width="11" style="39" customWidth="1"/>
    <col min="1794" max="1794" width="15" style="39" customWidth="1"/>
    <col min="1795" max="1795" width="33" style="39" customWidth="1"/>
    <col min="1796" max="1796" width="39.453125" style="39" customWidth="1"/>
    <col min="1797" max="1805" width="14.08984375" style="39" customWidth="1"/>
    <col min="1806" max="2048" width="9" style="39"/>
    <col min="2049" max="2049" width="11" style="39" customWidth="1"/>
    <col min="2050" max="2050" width="15" style="39" customWidth="1"/>
    <col min="2051" max="2051" width="33" style="39" customWidth="1"/>
    <col min="2052" max="2052" width="39.453125" style="39" customWidth="1"/>
    <col min="2053" max="2061" width="14.08984375" style="39" customWidth="1"/>
    <col min="2062" max="2304" width="9" style="39"/>
    <col min="2305" max="2305" width="11" style="39" customWidth="1"/>
    <col min="2306" max="2306" width="15" style="39" customWidth="1"/>
    <col min="2307" max="2307" width="33" style="39" customWidth="1"/>
    <col min="2308" max="2308" width="39.453125" style="39" customWidth="1"/>
    <col min="2309" max="2317" width="14.08984375" style="39" customWidth="1"/>
    <col min="2318" max="2560" width="9" style="39"/>
    <col min="2561" max="2561" width="11" style="39" customWidth="1"/>
    <col min="2562" max="2562" width="15" style="39" customWidth="1"/>
    <col min="2563" max="2563" width="33" style="39" customWidth="1"/>
    <col min="2564" max="2564" width="39.453125" style="39" customWidth="1"/>
    <col min="2565" max="2573" width="14.08984375" style="39" customWidth="1"/>
    <col min="2574" max="2816" width="9" style="39"/>
    <col min="2817" max="2817" width="11" style="39" customWidth="1"/>
    <col min="2818" max="2818" width="15" style="39" customWidth="1"/>
    <col min="2819" max="2819" width="33" style="39" customWidth="1"/>
    <col min="2820" max="2820" width="39.453125" style="39" customWidth="1"/>
    <col min="2821" max="2829" width="14.08984375" style="39" customWidth="1"/>
    <col min="2830" max="3072" width="9" style="39"/>
    <col min="3073" max="3073" width="11" style="39" customWidth="1"/>
    <col min="3074" max="3074" width="15" style="39" customWidth="1"/>
    <col min="3075" max="3075" width="33" style="39" customWidth="1"/>
    <col min="3076" max="3076" width="39.453125" style="39" customWidth="1"/>
    <col min="3077" max="3085" width="14.08984375" style="39" customWidth="1"/>
    <col min="3086" max="3328" width="9" style="39"/>
    <col min="3329" max="3329" width="11" style="39" customWidth="1"/>
    <col min="3330" max="3330" width="15" style="39" customWidth="1"/>
    <col min="3331" max="3331" width="33" style="39" customWidth="1"/>
    <col min="3332" max="3332" width="39.453125" style="39" customWidth="1"/>
    <col min="3333" max="3341" width="14.08984375" style="39" customWidth="1"/>
    <col min="3342" max="3584" width="9" style="39"/>
    <col min="3585" max="3585" width="11" style="39" customWidth="1"/>
    <col min="3586" max="3586" width="15" style="39" customWidth="1"/>
    <col min="3587" max="3587" width="33" style="39" customWidth="1"/>
    <col min="3588" max="3588" width="39.453125" style="39" customWidth="1"/>
    <col min="3589" max="3597" width="14.08984375" style="39" customWidth="1"/>
    <col min="3598" max="3840" width="9" style="39"/>
    <col min="3841" max="3841" width="11" style="39" customWidth="1"/>
    <col min="3842" max="3842" width="15" style="39" customWidth="1"/>
    <col min="3843" max="3843" width="33" style="39" customWidth="1"/>
    <col min="3844" max="3844" width="39.453125" style="39" customWidth="1"/>
    <col min="3845" max="3853" width="14.08984375" style="39" customWidth="1"/>
    <col min="3854" max="4096" width="9" style="39"/>
    <col min="4097" max="4097" width="11" style="39" customWidth="1"/>
    <col min="4098" max="4098" width="15" style="39" customWidth="1"/>
    <col min="4099" max="4099" width="33" style="39" customWidth="1"/>
    <col min="4100" max="4100" width="39.453125" style="39" customWidth="1"/>
    <col min="4101" max="4109" width="14.08984375" style="39" customWidth="1"/>
    <col min="4110" max="4352" width="9" style="39"/>
    <col min="4353" max="4353" width="11" style="39" customWidth="1"/>
    <col min="4354" max="4354" width="15" style="39" customWidth="1"/>
    <col min="4355" max="4355" width="33" style="39" customWidth="1"/>
    <col min="4356" max="4356" width="39.453125" style="39" customWidth="1"/>
    <col min="4357" max="4365" width="14.08984375" style="39" customWidth="1"/>
    <col min="4366" max="4608" width="9" style="39"/>
    <col min="4609" max="4609" width="11" style="39" customWidth="1"/>
    <col min="4610" max="4610" width="15" style="39" customWidth="1"/>
    <col min="4611" max="4611" width="33" style="39" customWidth="1"/>
    <col min="4612" max="4612" width="39.453125" style="39" customWidth="1"/>
    <col min="4613" max="4621" width="14.08984375" style="39" customWidth="1"/>
    <col min="4622" max="4864" width="9" style="39"/>
    <col min="4865" max="4865" width="11" style="39" customWidth="1"/>
    <col min="4866" max="4866" width="15" style="39" customWidth="1"/>
    <col min="4867" max="4867" width="33" style="39" customWidth="1"/>
    <col min="4868" max="4868" width="39.453125" style="39" customWidth="1"/>
    <col min="4869" max="4877" width="14.08984375" style="39" customWidth="1"/>
    <col min="4878" max="5120" width="9" style="39"/>
    <col min="5121" max="5121" width="11" style="39" customWidth="1"/>
    <col min="5122" max="5122" width="15" style="39" customWidth="1"/>
    <col min="5123" max="5123" width="33" style="39" customWidth="1"/>
    <col min="5124" max="5124" width="39.453125" style="39" customWidth="1"/>
    <col min="5125" max="5133" width="14.08984375" style="39" customWidth="1"/>
    <col min="5134" max="5376" width="9" style="39"/>
    <col min="5377" max="5377" width="11" style="39" customWidth="1"/>
    <col min="5378" max="5378" width="15" style="39" customWidth="1"/>
    <col min="5379" max="5379" width="33" style="39" customWidth="1"/>
    <col min="5380" max="5380" width="39.453125" style="39" customWidth="1"/>
    <col min="5381" max="5389" width="14.08984375" style="39" customWidth="1"/>
    <col min="5390" max="5632" width="9" style="39"/>
    <col min="5633" max="5633" width="11" style="39" customWidth="1"/>
    <col min="5634" max="5634" width="15" style="39" customWidth="1"/>
    <col min="5635" max="5635" width="33" style="39" customWidth="1"/>
    <col min="5636" max="5636" width="39.453125" style="39" customWidth="1"/>
    <col min="5637" max="5645" width="14.08984375" style="39" customWidth="1"/>
    <col min="5646" max="5888" width="9" style="39"/>
    <col min="5889" max="5889" width="11" style="39" customWidth="1"/>
    <col min="5890" max="5890" width="15" style="39" customWidth="1"/>
    <col min="5891" max="5891" width="33" style="39" customWidth="1"/>
    <col min="5892" max="5892" width="39.453125" style="39" customWidth="1"/>
    <col min="5893" max="5901" width="14.08984375" style="39" customWidth="1"/>
    <col min="5902" max="6144" width="9" style="39"/>
    <col min="6145" max="6145" width="11" style="39" customWidth="1"/>
    <col min="6146" max="6146" width="15" style="39" customWidth="1"/>
    <col min="6147" max="6147" width="33" style="39" customWidth="1"/>
    <col min="6148" max="6148" width="39.453125" style="39" customWidth="1"/>
    <col min="6149" max="6157" width="14.08984375" style="39" customWidth="1"/>
    <col min="6158" max="6400" width="9" style="39"/>
    <col min="6401" max="6401" width="11" style="39" customWidth="1"/>
    <col min="6402" max="6402" width="15" style="39" customWidth="1"/>
    <col min="6403" max="6403" width="33" style="39" customWidth="1"/>
    <col min="6404" max="6404" width="39.453125" style="39" customWidth="1"/>
    <col min="6405" max="6413" width="14.08984375" style="39" customWidth="1"/>
    <col min="6414" max="6656" width="9" style="39"/>
    <col min="6657" max="6657" width="11" style="39" customWidth="1"/>
    <col min="6658" max="6658" width="15" style="39" customWidth="1"/>
    <col min="6659" max="6659" width="33" style="39" customWidth="1"/>
    <col min="6660" max="6660" width="39.453125" style="39" customWidth="1"/>
    <col min="6661" max="6669" width="14.08984375" style="39" customWidth="1"/>
    <col min="6670" max="6912" width="9" style="39"/>
    <col min="6913" max="6913" width="11" style="39" customWidth="1"/>
    <col min="6914" max="6914" width="15" style="39" customWidth="1"/>
    <col min="6915" max="6915" width="33" style="39" customWidth="1"/>
    <col min="6916" max="6916" width="39.453125" style="39" customWidth="1"/>
    <col min="6917" max="6925" width="14.08984375" style="39" customWidth="1"/>
    <col min="6926" max="7168" width="9" style="39"/>
    <col min="7169" max="7169" width="11" style="39" customWidth="1"/>
    <col min="7170" max="7170" width="15" style="39" customWidth="1"/>
    <col min="7171" max="7171" width="33" style="39" customWidth="1"/>
    <col min="7172" max="7172" width="39.453125" style="39" customWidth="1"/>
    <col min="7173" max="7181" width="14.08984375" style="39" customWidth="1"/>
    <col min="7182" max="7424" width="9" style="39"/>
    <col min="7425" max="7425" width="11" style="39" customWidth="1"/>
    <col min="7426" max="7426" width="15" style="39" customWidth="1"/>
    <col min="7427" max="7427" width="33" style="39" customWidth="1"/>
    <col min="7428" max="7428" width="39.453125" style="39" customWidth="1"/>
    <col min="7429" max="7437" width="14.08984375" style="39" customWidth="1"/>
    <col min="7438" max="7680" width="9" style="39"/>
    <col min="7681" max="7681" width="11" style="39" customWidth="1"/>
    <col min="7682" max="7682" width="15" style="39" customWidth="1"/>
    <col min="7683" max="7683" width="33" style="39" customWidth="1"/>
    <col min="7684" max="7684" width="39.453125" style="39" customWidth="1"/>
    <col min="7685" max="7693" width="14.08984375" style="39" customWidth="1"/>
    <col min="7694" max="7936" width="9" style="39"/>
    <col min="7937" max="7937" width="11" style="39" customWidth="1"/>
    <col min="7938" max="7938" width="15" style="39" customWidth="1"/>
    <col min="7939" max="7939" width="33" style="39" customWidth="1"/>
    <col min="7940" max="7940" width="39.453125" style="39" customWidth="1"/>
    <col min="7941" max="7949" width="14.08984375" style="39" customWidth="1"/>
    <col min="7950" max="8192" width="9" style="39"/>
    <col min="8193" max="8193" width="11" style="39" customWidth="1"/>
    <col min="8194" max="8194" width="15" style="39" customWidth="1"/>
    <col min="8195" max="8195" width="33" style="39" customWidth="1"/>
    <col min="8196" max="8196" width="39.453125" style="39" customWidth="1"/>
    <col min="8197" max="8205" width="14.08984375" style="39" customWidth="1"/>
    <col min="8206" max="8448" width="9" style="39"/>
    <col min="8449" max="8449" width="11" style="39" customWidth="1"/>
    <col min="8450" max="8450" width="15" style="39" customWidth="1"/>
    <col min="8451" max="8451" width="33" style="39" customWidth="1"/>
    <col min="8452" max="8452" width="39.453125" style="39" customWidth="1"/>
    <col min="8453" max="8461" width="14.08984375" style="39" customWidth="1"/>
    <col min="8462" max="8704" width="9" style="39"/>
    <col min="8705" max="8705" width="11" style="39" customWidth="1"/>
    <col min="8706" max="8706" width="15" style="39" customWidth="1"/>
    <col min="8707" max="8707" width="33" style="39" customWidth="1"/>
    <col min="8708" max="8708" width="39.453125" style="39" customWidth="1"/>
    <col min="8709" max="8717" width="14.08984375" style="39" customWidth="1"/>
    <col min="8718" max="8960" width="9" style="39"/>
    <col min="8961" max="8961" width="11" style="39" customWidth="1"/>
    <col min="8962" max="8962" width="15" style="39" customWidth="1"/>
    <col min="8963" max="8963" width="33" style="39" customWidth="1"/>
    <col min="8964" max="8964" width="39.453125" style="39" customWidth="1"/>
    <col min="8965" max="8973" width="14.08984375" style="39" customWidth="1"/>
    <col min="8974" max="9216" width="9" style="39"/>
    <col min="9217" max="9217" width="11" style="39" customWidth="1"/>
    <col min="9218" max="9218" width="15" style="39" customWidth="1"/>
    <col min="9219" max="9219" width="33" style="39" customWidth="1"/>
    <col min="9220" max="9220" width="39.453125" style="39" customWidth="1"/>
    <col min="9221" max="9229" width="14.08984375" style="39" customWidth="1"/>
    <col min="9230" max="9472" width="9" style="39"/>
    <col min="9473" max="9473" width="11" style="39" customWidth="1"/>
    <col min="9474" max="9474" width="15" style="39" customWidth="1"/>
    <col min="9475" max="9475" width="33" style="39" customWidth="1"/>
    <col min="9476" max="9476" width="39.453125" style="39" customWidth="1"/>
    <col min="9477" max="9485" width="14.08984375" style="39" customWidth="1"/>
    <col min="9486" max="9728" width="9" style="39"/>
    <col min="9729" max="9729" width="11" style="39" customWidth="1"/>
    <col min="9730" max="9730" width="15" style="39" customWidth="1"/>
    <col min="9731" max="9731" width="33" style="39" customWidth="1"/>
    <col min="9732" max="9732" width="39.453125" style="39" customWidth="1"/>
    <col min="9733" max="9741" width="14.08984375" style="39" customWidth="1"/>
    <col min="9742" max="9984" width="9" style="39"/>
    <col min="9985" max="9985" width="11" style="39" customWidth="1"/>
    <col min="9986" max="9986" width="15" style="39" customWidth="1"/>
    <col min="9987" max="9987" width="33" style="39" customWidth="1"/>
    <col min="9988" max="9988" width="39.453125" style="39" customWidth="1"/>
    <col min="9989" max="9997" width="14.08984375" style="39" customWidth="1"/>
    <col min="9998" max="10240" width="9" style="39"/>
    <col min="10241" max="10241" width="11" style="39" customWidth="1"/>
    <col min="10242" max="10242" width="15" style="39" customWidth="1"/>
    <col min="10243" max="10243" width="33" style="39" customWidth="1"/>
    <col min="10244" max="10244" width="39.453125" style="39" customWidth="1"/>
    <col min="10245" max="10253" width="14.08984375" style="39" customWidth="1"/>
    <col min="10254" max="10496" width="9" style="39"/>
    <col min="10497" max="10497" width="11" style="39" customWidth="1"/>
    <col min="10498" max="10498" width="15" style="39" customWidth="1"/>
    <col min="10499" max="10499" width="33" style="39" customWidth="1"/>
    <col min="10500" max="10500" width="39.453125" style="39" customWidth="1"/>
    <col min="10501" max="10509" width="14.08984375" style="39" customWidth="1"/>
    <col min="10510" max="10752" width="9" style="39"/>
    <col min="10753" max="10753" width="11" style="39" customWidth="1"/>
    <col min="10754" max="10754" width="15" style="39" customWidth="1"/>
    <col min="10755" max="10755" width="33" style="39" customWidth="1"/>
    <col min="10756" max="10756" width="39.453125" style="39" customWidth="1"/>
    <col min="10757" max="10765" width="14.08984375" style="39" customWidth="1"/>
    <col min="10766" max="11008" width="9" style="39"/>
    <col min="11009" max="11009" width="11" style="39" customWidth="1"/>
    <col min="11010" max="11010" width="15" style="39" customWidth="1"/>
    <col min="11011" max="11011" width="33" style="39" customWidth="1"/>
    <col min="11012" max="11012" width="39.453125" style="39" customWidth="1"/>
    <col min="11013" max="11021" width="14.08984375" style="39" customWidth="1"/>
    <col min="11022" max="11264" width="9" style="39"/>
    <col min="11265" max="11265" width="11" style="39" customWidth="1"/>
    <col min="11266" max="11266" width="15" style="39" customWidth="1"/>
    <col min="11267" max="11267" width="33" style="39" customWidth="1"/>
    <col min="11268" max="11268" width="39.453125" style="39" customWidth="1"/>
    <col min="11269" max="11277" width="14.08984375" style="39" customWidth="1"/>
    <col min="11278" max="11520" width="9" style="39"/>
    <col min="11521" max="11521" width="11" style="39" customWidth="1"/>
    <col min="11522" max="11522" width="15" style="39" customWidth="1"/>
    <col min="11523" max="11523" width="33" style="39" customWidth="1"/>
    <col min="11524" max="11524" width="39.453125" style="39" customWidth="1"/>
    <col min="11525" max="11533" width="14.08984375" style="39" customWidth="1"/>
    <col min="11534" max="11776" width="9" style="39"/>
    <col min="11777" max="11777" width="11" style="39" customWidth="1"/>
    <col min="11778" max="11778" width="15" style="39" customWidth="1"/>
    <col min="11779" max="11779" width="33" style="39" customWidth="1"/>
    <col min="11780" max="11780" width="39.453125" style="39" customWidth="1"/>
    <col min="11781" max="11789" width="14.08984375" style="39" customWidth="1"/>
    <col min="11790" max="12032" width="9" style="39"/>
    <col min="12033" max="12033" width="11" style="39" customWidth="1"/>
    <col min="12034" max="12034" width="15" style="39" customWidth="1"/>
    <col min="12035" max="12035" width="33" style="39" customWidth="1"/>
    <col min="12036" max="12036" width="39.453125" style="39" customWidth="1"/>
    <col min="12037" max="12045" width="14.08984375" style="39" customWidth="1"/>
    <col min="12046" max="12288" width="9" style="39"/>
    <col min="12289" max="12289" width="11" style="39" customWidth="1"/>
    <col min="12290" max="12290" width="15" style="39" customWidth="1"/>
    <col min="12291" max="12291" width="33" style="39" customWidth="1"/>
    <col min="12292" max="12292" width="39.453125" style="39" customWidth="1"/>
    <col min="12293" max="12301" width="14.08984375" style="39" customWidth="1"/>
    <col min="12302" max="12544" width="9" style="39"/>
    <col min="12545" max="12545" width="11" style="39" customWidth="1"/>
    <col min="12546" max="12546" width="15" style="39" customWidth="1"/>
    <col min="12547" max="12547" width="33" style="39" customWidth="1"/>
    <col min="12548" max="12548" width="39.453125" style="39" customWidth="1"/>
    <col min="12549" max="12557" width="14.08984375" style="39" customWidth="1"/>
    <col min="12558" max="12800" width="9" style="39"/>
    <col min="12801" max="12801" width="11" style="39" customWidth="1"/>
    <col min="12802" max="12802" width="15" style="39" customWidth="1"/>
    <col min="12803" max="12803" width="33" style="39" customWidth="1"/>
    <col min="12804" max="12804" width="39.453125" style="39" customWidth="1"/>
    <col min="12805" max="12813" width="14.08984375" style="39" customWidth="1"/>
    <col min="12814" max="13056" width="9" style="39"/>
    <col min="13057" max="13057" width="11" style="39" customWidth="1"/>
    <col min="13058" max="13058" width="15" style="39" customWidth="1"/>
    <col min="13059" max="13059" width="33" style="39" customWidth="1"/>
    <col min="13060" max="13060" width="39.453125" style="39" customWidth="1"/>
    <col min="13061" max="13069" width="14.08984375" style="39" customWidth="1"/>
    <col min="13070" max="13312" width="9" style="39"/>
    <col min="13313" max="13313" width="11" style="39" customWidth="1"/>
    <col min="13314" max="13314" width="15" style="39" customWidth="1"/>
    <col min="13315" max="13315" width="33" style="39" customWidth="1"/>
    <col min="13316" max="13316" width="39.453125" style="39" customWidth="1"/>
    <col min="13317" max="13325" width="14.08984375" style="39" customWidth="1"/>
    <col min="13326" max="13568" width="9" style="39"/>
    <col min="13569" max="13569" width="11" style="39" customWidth="1"/>
    <col min="13570" max="13570" width="15" style="39" customWidth="1"/>
    <col min="13571" max="13571" width="33" style="39" customWidth="1"/>
    <col min="13572" max="13572" width="39.453125" style="39" customWidth="1"/>
    <col min="13573" max="13581" width="14.08984375" style="39" customWidth="1"/>
    <col min="13582" max="13824" width="9" style="39"/>
    <col min="13825" max="13825" width="11" style="39" customWidth="1"/>
    <col min="13826" max="13826" width="15" style="39" customWidth="1"/>
    <col min="13827" max="13827" width="33" style="39" customWidth="1"/>
    <col min="13828" max="13828" width="39.453125" style="39" customWidth="1"/>
    <col min="13829" max="13837" width="14.08984375" style="39" customWidth="1"/>
    <col min="13838" max="14080" width="9" style="39"/>
    <col min="14081" max="14081" width="11" style="39" customWidth="1"/>
    <col min="14082" max="14082" width="15" style="39" customWidth="1"/>
    <col min="14083" max="14083" width="33" style="39" customWidth="1"/>
    <col min="14084" max="14084" width="39.453125" style="39" customWidth="1"/>
    <col min="14085" max="14093" width="14.08984375" style="39" customWidth="1"/>
    <col min="14094" max="14336" width="9" style="39"/>
    <col min="14337" max="14337" width="11" style="39" customWidth="1"/>
    <col min="14338" max="14338" width="15" style="39" customWidth="1"/>
    <col min="14339" max="14339" width="33" style="39" customWidth="1"/>
    <col min="14340" max="14340" width="39.453125" style="39" customWidth="1"/>
    <col min="14341" max="14349" width="14.08984375" style="39" customWidth="1"/>
    <col min="14350" max="14592" width="9" style="39"/>
    <col min="14593" max="14593" width="11" style="39" customWidth="1"/>
    <col min="14594" max="14594" width="15" style="39" customWidth="1"/>
    <col min="14595" max="14595" width="33" style="39" customWidth="1"/>
    <col min="14596" max="14596" width="39.453125" style="39" customWidth="1"/>
    <col min="14597" max="14605" width="14.08984375" style="39" customWidth="1"/>
    <col min="14606" max="14848" width="9" style="39"/>
    <col min="14849" max="14849" width="11" style="39" customWidth="1"/>
    <col min="14850" max="14850" width="15" style="39" customWidth="1"/>
    <col min="14851" max="14851" width="33" style="39" customWidth="1"/>
    <col min="14852" max="14852" width="39.453125" style="39" customWidth="1"/>
    <col min="14853" max="14861" width="14.08984375" style="39" customWidth="1"/>
    <col min="14862" max="15104" width="9" style="39"/>
    <col min="15105" max="15105" width="11" style="39" customWidth="1"/>
    <col min="15106" max="15106" width="15" style="39" customWidth="1"/>
    <col min="15107" max="15107" width="33" style="39" customWidth="1"/>
    <col min="15108" max="15108" width="39.453125" style="39" customWidth="1"/>
    <col min="15109" max="15117" width="14.08984375" style="39" customWidth="1"/>
    <col min="15118" max="15360" width="9" style="39"/>
    <col min="15361" max="15361" width="11" style="39" customWidth="1"/>
    <col min="15362" max="15362" width="15" style="39" customWidth="1"/>
    <col min="15363" max="15363" width="33" style="39" customWidth="1"/>
    <col min="15364" max="15364" width="39.453125" style="39" customWidth="1"/>
    <col min="15365" max="15373" width="14.08984375" style="39" customWidth="1"/>
    <col min="15374" max="15616" width="9" style="39"/>
    <col min="15617" max="15617" width="11" style="39" customWidth="1"/>
    <col min="15618" max="15618" width="15" style="39" customWidth="1"/>
    <col min="15619" max="15619" width="33" style="39" customWidth="1"/>
    <col min="15620" max="15620" width="39.453125" style="39" customWidth="1"/>
    <col min="15621" max="15629" width="14.08984375" style="39" customWidth="1"/>
    <col min="15630" max="15872" width="9" style="39"/>
    <col min="15873" max="15873" width="11" style="39" customWidth="1"/>
    <col min="15874" max="15874" width="15" style="39" customWidth="1"/>
    <col min="15875" max="15875" width="33" style="39" customWidth="1"/>
    <col min="15876" max="15876" width="39.453125" style="39" customWidth="1"/>
    <col min="15877" max="15885" width="14.08984375" style="39" customWidth="1"/>
    <col min="15886" max="16128" width="9" style="39"/>
    <col min="16129" max="16129" width="11" style="39" customWidth="1"/>
    <col min="16130" max="16130" width="15" style="39" customWidth="1"/>
    <col min="16131" max="16131" width="33" style="39" customWidth="1"/>
    <col min="16132" max="16132" width="39.453125" style="39" customWidth="1"/>
    <col min="16133" max="16141" width="14.08984375" style="39" customWidth="1"/>
    <col min="16142" max="16384" width="9" style="39"/>
  </cols>
  <sheetData>
    <row r="1" spans="1:13" s="1" customFormat="1" ht="14" x14ac:dyDescent="0.2">
      <c r="L1" s="15"/>
      <c r="M1" s="15" t="s">
        <v>43</v>
      </c>
    </row>
    <row r="2" spans="1:13" s="1" customFormat="1" ht="24" customHeight="1" x14ac:dyDescent="0.2">
      <c r="A2" s="62" t="s">
        <v>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s="1" customFormat="1" ht="10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s="1" customFormat="1" ht="17.25" customHeight="1" x14ac:dyDescent="0.2">
      <c r="A4" s="38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s="1" customFormat="1" ht="16.5" x14ac:dyDescent="0.25">
      <c r="A5" s="17" t="s">
        <v>41</v>
      </c>
      <c r="B5" s="20"/>
      <c r="C5" s="20"/>
      <c r="D5" s="7"/>
      <c r="E5" s="7"/>
      <c r="F5" s="7"/>
      <c r="G5" s="7"/>
      <c r="H5" s="7"/>
      <c r="I5" s="7"/>
      <c r="K5" s="35"/>
      <c r="L5" s="66"/>
      <c r="M5" s="66"/>
    </row>
    <row r="6" spans="1:13" s="1" customForma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1" customFormat="1" ht="9.75" customHeight="1" x14ac:dyDescent="0.2">
      <c r="A7" s="36"/>
      <c r="B7" s="26"/>
      <c r="C7" s="37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s="1" customFormat="1" ht="21.75" customHeight="1" x14ac:dyDescent="0.2">
      <c r="A8" s="3" t="s">
        <v>36</v>
      </c>
      <c r="B8" s="64" t="s">
        <v>37</v>
      </c>
      <c r="C8" s="65"/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  <c r="J8" s="3" t="s">
        <v>26</v>
      </c>
      <c r="K8" s="3" t="s">
        <v>27</v>
      </c>
      <c r="L8" s="3" t="s">
        <v>11</v>
      </c>
      <c r="M8" s="63" t="s">
        <v>28</v>
      </c>
    </row>
    <row r="9" spans="1:13" s="1" customFormat="1" ht="21.75" customHeight="1" x14ac:dyDescent="0.2">
      <c r="A9" s="3"/>
      <c r="B9" s="27"/>
      <c r="C9" s="21"/>
      <c r="D9" s="3"/>
      <c r="E9" s="3" t="s">
        <v>12</v>
      </c>
      <c r="F9" s="3" t="s">
        <v>24</v>
      </c>
      <c r="G9" s="3" t="s">
        <v>13</v>
      </c>
      <c r="H9" s="3" t="s">
        <v>14</v>
      </c>
      <c r="I9" s="3"/>
      <c r="J9" s="3"/>
      <c r="K9" s="3" t="s">
        <v>29</v>
      </c>
      <c r="L9" s="3" t="s">
        <v>15</v>
      </c>
      <c r="M9" s="63"/>
    </row>
    <row r="10" spans="1:13" s="1" customFormat="1" ht="8.25" customHeight="1" x14ac:dyDescent="0.2">
      <c r="A10" s="4"/>
      <c r="B10" s="27"/>
      <c r="C10" s="21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s="1" customFormat="1" ht="13.5" customHeight="1" x14ac:dyDescent="0.2">
      <c r="A11" s="9"/>
      <c r="B11" s="28"/>
      <c r="C11" s="22"/>
      <c r="D11" s="5" t="s">
        <v>0</v>
      </c>
      <c r="E11" s="5" t="s">
        <v>1</v>
      </c>
      <c r="F11" s="5" t="s">
        <v>16</v>
      </c>
      <c r="G11" s="5" t="s">
        <v>17</v>
      </c>
      <c r="H11" s="5" t="s">
        <v>18</v>
      </c>
      <c r="I11" s="5" t="s">
        <v>19</v>
      </c>
      <c r="J11" s="5" t="s">
        <v>20</v>
      </c>
      <c r="K11" s="5" t="s">
        <v>21</v>
      </c>
      <c r="L11" s="5" t="s">
        <v>23</v>
      </c>
      <c r="M11" s="5" t="s">
        <v>30</v>
      </c>
    </row>
    <row r="12" spans="1:13" s="1" customFormat="1" ht="13.5" customHeight="1" x14ac:dyDescent="0.2">
      <c r="A12" s="29"/>
      <c r="B12" s="58"/>
      <c r="C12" s="59"/>
      <c r="D12" s="18" t="s">
        <v>2</v>
      </c>
      <c r="E12" s="18" t="s">
        <v>2</v>
      </c>
      <c r="F12" s="18" t="s">
        <v>2</v>
      </c>
      <c r="G12" s="18" t="s">
        <v>2</v>
      </c>
      <c r="H12" s="18" t="s">
        <v>2</v>
      </c>
      <c r="I12" s="18" t="s">
        <v>2</v>
      </c>
      <c r="J12" s="18" t="s">
        <v>2</v>
      </c>
      <c r="K12" s="18" t="s">
        <v>2</v>
      </c>
      <c r="L12" s="18" t="s">
        <v>2</v>
      </c>
      <c r="M12" s="18" t="s">
        <v>2</v>
      </c>
    </row>
    <row r="13" spans="1:13" s="1" customFormat="1" ht="33" customHeight="1" x14ac:dyDescent="0.2">
      <c r="A13" s="40"/>
      <c r="B13" s="60"/>
      <c r="C13" s="61"/>
      <c r="D13" s="41"/>
      <c r="E13" s="41"/>
      <c r="F13" s="10">
        <f>D13-E13</f>
        <v>0</v>
      </c>
      <c r="G13" s="41"/>
      <c r="H13" s="10">
        <f t="shared" ref="H13:H19" si="0">IF(COUNTA(A13)&gt;0,1000000,0)</f>
        <v>0</v>
      </c>
      <c r="I13" s="10">
        <f>MIN(F13,G13,H13)</f>
        <v>0</v>
      </c>
      <c r="J13" s="10">
        <f>ROUND(I13*3/4,0)</f>
        <v>0</v>
      </c>
      <c r="K13" s="24">
        <f>J13</f>
        <v>0</v>
      </c>
      <c r="L13" s="10">
        <f>MIN(J13,K13)</f>
        <v>0</v>
      </c>
      <c r="M13" s="25">
        <f>ROUNDDOWN(L13*2/3,-3)</f>
        <v>0</v>
      </c>
    </row>
    <row r="14" spans="1:13" s="1" customFormat="1" ht="33" customHeight="1" x14ac:dyDescent="0.2">
      <c r="A14" s="42"/>
      <c r="B14" s="44"/>
      <c r="C14" s="45"/>
      <c r="D14" s="43"/>
      <c r="E14" s="43"/>
      <c r="F14" s="11">
        <f t="shared" ref="F14:F19" si="1">D14-E14</f>
        <v>0</v>
      </c>
      <c r="G14" s="43"/>
      <c r="H14" s="11">
        <f t="shared" si="0"/>
        <v>0</v>
      </c>
      <c r="I14" s="11">
        <f t="shared" ref="I14:I19" si="2">MIN(F14,G14,H14)</f>
        <v>0</v>
      </c>
      <c r="J14" s="11">
        <f t="shared" ref="J14:J19" si="3">ROUND(I14*3/4,0)</f>
        <v>0</v>
      </c>
      <c r="K14" s="30">
        <f t="shared" ref="K14:K19" si="4">J14</f>
        <v>0</v>
      </c>
      <c r="L14" s="31">
        <f t="shared" ref="L14:L19" si="5">MIN(J14,K14)</f>
        <v>0</v>
      </c>
      <c r="M14" s="12">
        <f t="shared" ref="M14:M19" si="6">ROUNDDOWN(L14*2/3,-3)</f>
        <v>0</v>
      </c>
    </row>
    <row r="15" spans="1:13" s="1" customFormat="1" ht="33" customHeight="1" x14ac:dyDescent="0.2">
      <c r="A15" s="42"/>
      <c r="B15" s="44"/>
      <c r="C15" s="45"/>
      <c r="D15" s="43"/>
      <c r="E15" s="43"/>
      <c r="F15" s="11">
        <f t="shared" si="1"/>
        <v>0</v>
      </c>
      <c r="G15" s="43"/>
      <c r="H15" s="11">
        <f t="shared" si="0"/>
        <v>0</v>
      </c>
      <c r="I15" s="11">
        <f t="shared" si="2"/>
        <v>0</v>
      </c>
      <c r="J15" s="11">
        <f t="shared" si="3"/>
        <v>0</v>
      </c>
      <c r="K15" s="30">
        <f t="shared" si="4"/>
        <v>0</v>
      </c>
      <c r="L15" s="31">
        <f t="shared" si="5"/>
        <v>0</v>
      </c>
      <c r="M15" s="12">
        <f t="shared" si="6"/>
        <v>0</v>
      </c>
    </row>
    <row r="16" spans="1:13" s="1" customFormat="1" ht="33" customHeight="1" x14ac:dyDescent="0.2">
      <c r="A16" s="42"/>
      <c r="B16" s="44"/>
      <c r="C16" s="45"/>
      <c r="D16" s="43"/>
      <c r="E16" s="43"/>
      <c r="F16" s="11">
        <f t="shared" si="1"/>
        <v>0</v>
      </c>
      <c r="G16" s="43"/>
      <c r="H16" s="32">
        <f t="shared" si="0"/>
        <v>0</v>
      </c>
      <c r="I16" s="32">
        <f t="shared" si="2"/>
        <v>0</v>
      </c>
      <c r="J16" s="32">
        <f t="shared" si="3"/>
        <v>0</v>
      </c>
      <c r="K16" s="33">
        <f t="shared" si="4"/>
        <v>0</v>
      </c>
      <c r="L16" s="34">
        <f t="shared" si="5"/>
        <v>0</v>
      </c>
      <c r="M16" s="14">
        <f t="shared" si="6"/>
        <v>0</v>
      </c>
    </row>
    <row r="17" spans="1:13" s="1" customFormat="1" ht="33" customHeight="1" x14ac:dyDescent="0.2">
      <c r="A17" s="42"/>
      <c r="B17" s="44"/>
      <c r="C17" s="45"/>
      <c r="D17" s="43"/>
      <c r="E17" s="43"/>
      <c r="F17" s="11">
        <f t="shared" si="1"/>
        <v>0</v>
      </c>
      <c r="G17" s="43"/>
      <c r="H17" s="11">
        <f t="shared" si="0"/>
        <v>0</v>
      </c>
      <c r="I17" s="11">
        <f t="shared" si="2"/>
        <v>0</v>
      </c>
      <c r="J17" s="11">
        <f t="shared" si="3"/>
        <v>0</v>
      </c>
      <c r="K17" s="30">
        <f t="shared" si="4"/>
        <v>0</v>
      </c>
      <c r="L17" s="31">
        <f t="shared" si="5"/>
        <v>0</v>
      </c>
      <c r="M17" s="12">
        <f t="shared" si="6"/>
        <v>0</v>
      </c>
    </row>
    <row r="18" spans="1:13" s="1" customFormat="1" ht="33" customHeight="1" x14ac:dyDescent="0.2">
      <c r="A18" s="42"/>
      <c r="B18" s="44"/>
      <c r="C18" s="45"/>
      <c r="D18" s="43"/>
      <c r="E18" s="43"/>
      <c r="F18" s="11">
        <f t="shared" si="1"/>
        <v>0</v>
      </c>
      <c r="G18" s="43"/>
      <c r="H18" s="11">
        <f t="shared" si="0"/>
        <v>0</v>
      </c>
      <c r="I18" s="11">
        <f t="shared" si="2"/>
        <v>0</v>
      </c>
      <c r="J18" s="11">
        <f t="shared" si="3"/>
        <v>0</v>
      </c>
      <c r="K18" s="30">
        <f t="shared" si="4"/>
        <v>0</v>
      </c>
      <c r="L18" s="13">
        <f>MIN(J18,K18)</f>
        <v>0</v>
      </c>
      <c r="M18" s="11">
        <f t="shared" si="6"/>
        <v>0</v>
      </c>
    </row>
    <row r="19" spans="1:13" s="1" customFormat="1" ht="33" customHeight="1" x14ac:dyDescent="0.2">
      <c r="A19" s="42"/>
      <c r="B19" s="44"/>
      <c r="C19" s="45"/>
      <c r="D19" s="43"/>
      <c r="E19" s="43"/>
      <c r="F19" s="11">
        <f t="shared" si="1"/>
        <v>0</v>
      </c>
      <c r="G19" s="43"/>
      <c r="H19" s="11">
        <f t="shared" si="0"/>
        <v>0</v>
      </c>
      <c r="I19" s="11">
        <f t="shared" si="2"/>
        <v>0</v>
      </c>
      <c r="J19" s="11">
        <f t="shared" si="3"/>
        <v>0</v>
      </c>
      <c r="K19" s="30">
        <f t="shared" si="4"/>
        <v>0</v>
      </c>
      <c r="L19" s="11">
        <f t="shared" si="5"/>
        <v>0</v>
      </c>
      <c r="M19" s="11">
        <f t="shared" si="6"/>
        <v>0</v>
      </c>
    </row>
    <row r="20" spans="1:13" s="1" customFormat="1" ht="19.5" customHeight="1" x14ac:dyDescent="0.2">
      <c r="A20" s="46" t="s">
        <v>22</v>
      </c>
      <c r="B20" s="47"/>
      <c r="C20" s="48"/>
      <c r="D20" s="52"/>
      <c r="E20" s="53"/>
      <c r="F20" s="53"/>
      <c r="G20" s="53"/>
      <c r="H20" s="53"/>
      <c r="I20" s="53"/>
      <c r="J20" s="53"/>
      <c r="K20" s="54"/>
      <c r="L20" s="32"/>
      <c r="M20" s="32"/>
    </row>
    <row r="21" spans="1:13" s="1" customFormat="1" ht="25.5" customHeight="1" x14ac:dyDescent="0.2">
      <c r="A21" s="49"/>
      <c r="B21" s="50"/>
      <c r="C21" s="51"/>
      <c r="D21" s="55"/>
      <c r="E21" s="56"/>
      <c r="F21" s="56"/>
      <c r="G21" s="56"/>
      <c r="H21" s="56"/>
      <c r="I21" s="56"/>
      <c r="J21" s="56"/>
      <c r="K21" s="57"/>
      <c r="L21" s="19">
        <f>SUM(L13:L19)</f>
        <v>0</v>
      </c>
      <c r="M21" s="19">
        <f>SUM(M13:M19)</f>
        <v>0</v>
      </c>
    </row>
    <row r="22" spans="1:13" s="1" customFormat="1" ht="9.75" customHeight="1" x14ac:dyDescent="0.2">
      <c r="A22" s="23"/>
      <c r="B22" s="23"/>
      <c r="C22" s="23"/>
      <c r="D22" s="2"/>
      <c r="E22" s="2"/>
      <c r="F22" s="2"/>
      <c r="G22" s="2"/>
      <c r="H22" s="2"/>
      <c r="I22" s="2"/>
      <c r="J22" s="2"/>
      <c r="K22" s="2"/>
      <c r="L22" s="2"/>
    </row>
    <row r="23" spans="1:13" s="1" customFormat="1" ht="13.5" customHeight="1" x14ac:dyDescent="0.2">
      <c r="A23" s="1" t="s">
        <v>4</v>
      </c>
      <c r="D23" s="2"/>
      <c r="E23" s="2"/>
      <c r="F23" s="2"/>
      <c r="G23" s="2"/>
      <c r="H23" s="2"/>
      <c r="I23" s="2"/>
      <c r="J23" s="2"/>
      <c r="K23" s="2"/>
      <c r="L23" s="2"/>
    </row>
    <row r="24" spans="1:13" s="1" customFormat="1" ht="13.5" customHeight="1" x14ac:dyDescent="0.2">
      <c r="A24" s="1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3" s="1" customFormat="1" ht="14.25" customHeight="1" x14ac:dyDescent="0.2">
      <c r="A25" s="1" t="s">
        <v>25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3" s="1" customFormat="1" x14ac:dyDescent="0.2">
      <c r="A26" s="1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3" s="1" customFormat="1" x14ac:dyDescent="0.2">
      <c r="A27" s="1" t="s">
        <v>32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3" s="1" customFormat="1" x14ac:dyDescent="0.2">
      <c r="A28" s="1" t="s">
        <v>33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 s="1" customFormat="1" x14ac:dyDescent="0.2">
      <c r="A29" s="1" t="s">
        <v>34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s="1" customFormat="1" x14ac:dyDescent="0.2">
      <c r="A30" s="1" t="s">
        <v>35</v>
      </c>
      <c r="B30" s="2"/>
      <c r="C30" s="2"/>
    </row>
    <row r="32" spans="1:13" ht="16.5" x14ac:dyDescent="0.2">
      <c r="A32" s="6" t="s">
        <v>42</v>
      </c>
    </row>
    <row r="33" spans="1:13" s="1" customFormat="1" ht="9.75" customHeight="1" x14ac:dyDescent="0.2">
      <c r="A33" s="36"/>
      <c r="B33" s="26"/>
      <c r="C33" s="37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s="1" customFormat="1" ht="21.75" customHeight="1" x14ac:dyDescent="0.2">
      <c r="A34" s="3" t="s">
        <v>36</v>
      </c>
      <c r="B34" s="64" t="s">
        <v>37</v>
      </c>
      <c r="C34" s="65"/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26</v>
      </c>
      <c r="K34" s="3" t="s">
        <v>27</v>
      </c>
      <c r="L34" s="3" t="s">
        <v>11</v>
      </c>
      <c r="M34" s="63" t="s">
        <v>28</v>
      </c>
    </row>
    <row r="35" spans="1:13" s="1" customFormat="1" ht="21.75" customHeight="1" x14ac:dyDescent="0.2">
      <c r="A35" s="3"/>
      <c r="B35" s="27"/>
      <c r="C35" s="21"/>
      <c r="D35" s="3"/>
      <c r="E35" s="3" t="s">
        <v>12</v>
      </c>
      <c r="F35" s="3" t="s">
        <v>24</v>
      </c>
      <c r="G35" s="3" t="s">
        <v>13</v>
      </c>
      <c r="H35" s="3" t="s">
        <v>14</v>
      </c>
      <c r="I35" s="3"/>
      <c r="J35" s="3"/>
      <c r="K35" s="3" t="s">
        <v>29</v>
      </c>
      <c r="L35" s="3" t="s">
        <v>15</v>
      </c>
      <c r="M35" s="63"/>
    </row>
    <row r="36" spans="1:13" s="1" customFormat="1" ht="8.25" customHeight="1" x14ac:dyDescent="0.2">
      <c r="A36" s="4"/>
      <c r="B36" s="27"/>
      <c r="C36" s="21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s="1" customFormat="1" ht="13.5" customHeight="1" x14ac:dyDescent="0.2">
      <c r="A37" s="9"/>
      <c r="B37" s="28"/>
      <c r="C37" s="22"/>
      <c r="D37" s="5" t="s">
        <v>0</v>
      </c>
      <c r="E37" s="5" t="s">
        <v>1</v>
      </c>
      <c r="F37" s="5" t="s">
        <v>16</v>
      </c>
      <c r="G37" s="5" t="s">
        <v>17</v>
      </c>
      <c r="H37" s="5" t="s">
        <v>18</v>
      </c>
      <c r="I37" s="5" t="s">
        <v>19</v>
      </c>
      <c r="J37" s="5" t="s">
        <v>20</v>
      </c>
      <c r="K37" s="5" t="s">
        <v>21</v>
      </c>
      <c r="L37" s="5" t="s">
        <v>23</v>
      </c>
      <c r="M37" s="5" t="s">
        <v>30</v>
      </c>
    </row>
    <row r="38" spans="1:13" s="1" customFormat="1" ht="13.5" customHeight="1" x14ac:dyDescent="0.2">
      <c r="A38" s="29"/>
      <c r="B38" s="58"/>
      <c r="C38" s="59"/>
      <c r="D38" s="18" t="s">
        <v>2</v>
      </c>
      <c r="E38" s="18" t="s">
        <v>2</v>
      </c>
      <c r="F38" s="18" t="s">
        <v>2</v>
      </c>
      <c r="G38" s="18" t="s">
        <v>2</v>
      </c>
      <c r="H38" s="18" t="s">
        <v>2</v>
      </c>
      <c r="I38" s="18" t="s">
        <v>2</v>
      </c>
      <c r="J38" s="18" t="s">
        <v>2</v>
      </c>
      <c r="K38" s="18" t="s">
        <v>2</v>
      </c>
      <c r="L38" s="18" t="s">
        <v>2</v>
      </c>
      <c r="M38" s="18" t="s">
        <v>2</v>
      </c>
    </row>
    <row r="39" spans="1:13" s="1" customFormat="1" ht="33" customHeight="1" x14ac:dyDescent="0.2">
      <c r="A39" s="40"/>
      <c r="B39" s="60"/>
      <c r="C39" s="61"/>
      <c r="D39" s="41"/>
      <c r="E39" s="41"/>
      <c r="F39" s="10">
        <f>D39-E39</f>
        <v>0</v>
      </c>
      <c r="G39" s="41"/>
      <c r="H39" s="10">
        <f>IF(COUNTA(A39)&gt;0,800000,0)</f>
        <v>0</v>
      </c>
      <c r="I39" s="10">
        <f>MIN(F39,G39,H39)</f>
        <v>0</v>
      </c>
      <c r="J39" s="10">
        <f>ROUND(I39*3/4,0)</f>
        <v>0</v>
      </c>
      <c r="K39" s="24">
        <f>J39</f>
        <v>0</v>
      </c>
      <c r="L39" s="10">
        <f t="shared" ref="L39:L45" si="7">MIN(J39,K39)</f>
        <v>0</v>
      </c>
      <c r="M39" s="25">
        <f>ROUNDDOWN(L39*2/3,-3)</f>
        <v>0</v>
      </c>
    </row>
    <row r="40" spans="1:13" s="1" customFormat="1" ht="33" customHeight="1" x14ac:dyDescent="0.2">
      <c r="A40" s="42"/>
      <c r="B40" s="44"/>
      <c r="C40" s="45"/>
      <c r="D40" s="43"/>
      <c r="E40" s="43"/>
      <c r="F40" s="11">
        <f t="shared" ref="F40:F45" si="8">D40-E40</f>
        <v>0</v>
      </c>
      <c r="G40" s="43"/>
      <c r="H40" s="11">
        <f t="shared" ref="H40:H45" si="9">IF(COUNTA(A40)&gt;0,800000,0)</f>
        <v>0</v>
      </c>
      <c r="I40" s="11">
        <f t="shared" ref="I40:I45" si="10">MIN(F40,G40,H40)</f>
        <v>0</v>
      </c>
      <c r="J40" s="11">
        <f t="shared" ref="J40:J45" si="11">ROUND(I40*3/4,0)</f>
        <v>0</v>
      </c>
      <c r="K40" s="30">
        <f t="shared" ref="K40:K45" si="12">J40</f>
        <v>0</v>
      </c>
      <c r="L40" s="31">
        <f t="shared" si="7"/>
        <v>0</v>
      </c>
      <c r="M40" s="12">
        <f t="shared" ref="M40:M45" si="13">ROUNDDOWN(L40*2/3,-3)</f>
        <v>0</v>
      </c>
    </row>
    <row r="41" spans="1:13" s="1" customFormat="1" ht="33" customHeight="1" x14ac:dyDescent="0.2">
      <c r="A41" s="42"/>
      <c r="B41" s="44"/>
      <c r="C41" s="45"/>
      <c r="D41" s="43"/>
      <c r="E41" s="43"/>
      <c r="F41" s="11">
        <f t="shared" si="8"/>
        <v>0</v>
      </c>
      <c r="G41" s="43"/>
      <c r="H41" s="11">
        <f t="shared" si="9"/>
        <v>0</v>
      </c>
      <c r="I41" s="11">
        <f t="shared" si="10"/>
        <v>0</v>
      </c>
      <c r="J41" s="11">
        <f t="shared" si="11"/>
        <v>0</v>
      </c>
      <c r="K41" s="30">
        <f t="shared" si="12"/>
        <v>0</v>
      </c>
      <c r="L41" s="31">
        <f t="shared" si="7"/>
        <v>0</v>
      </c>
      <c r="M41" s="12">
        <f t="shared" si="13"/>
        <v>0</v>
      </c>
    </row>
    <row r="42" spans="1:13" s="1" customFormat="1" ht="33" customHeight="1" x14ac:dyDescent="0.2">
      <c r="A42" s="42"/>
      <c r="B42" s="44"/>
      <c r="C42" s="45"/>
      <c r="D42" s="43"/>
      <c r="E42" s="43"/>
      <c r="F42" s="11">
        <f t="shared" si="8"/>
        <v>0</v>
      </c>
      <c r="G42" s="43"/>
      <c r="H42" s="32">
        <f t="shared" si="9"/>
        <v>0</v>
      </c>
      <c r="I42" s="32">
        <f t="shared" si="10"/>
        <v>0</v>
      </c>
      <c r="J42" s="32">
        <f t="shared" si="11"/>
        <v>0</v>
      </c>
      <c r="K42" s="33">
        <f t="shared" si="12"/>
        <v>0</v>
      </c>
      <c r="L42" s="34">
        <f t="shared" si="7"/>
        <v>0</v>
      </c>
      <c r="M42" s="14">
        <f t="shared" si="13"/>
        <v>0</v>
      </c>
    </row>
    <row r="43" spans="1:13" s="1" customFormat="1" ht="33" customHeight="1" x14ac:dyDescent="0.2">
      <c r="A43" s="42"/>
      <c r="B43" s="44"/>
      <c r="C43" s="45"/>
      <c r="D43" s="43"/>
      <c r="E43" s="43"/>
      <c r="F43" s="11">
        <f t="shared" si="8"/>
        <v>0</v>
      </c>
      <c r="G43" s="43"/>
      <c r="H43" s="11">
        <f t="shared" si="9"/>
        <v>0</v>
      </c>
      <c r="I43" s="11">
        <f t="shared" si="10"/>
        <v>0</v>
      </c>
      <c r="J43" s="11">
        <f t="shared" si="11"/>
        <v>0</v>
      </c>
      <c r="K43" s="30">
        <f t="shared" si="12"/>
        <v>0</v>
      </c>
      <c r="L43" s="31">
        <f t="shared" si="7"/>
        <v>0</v>
      </c>
      <c r="M43" s="12">
        <f t="shared" si="13"/>
        <v>0</v>
      </c>
    </row>
    <row r="44" spans="1:13" s="1" customFormat="1" ht="33" customHeight="1" x14ac:dyDescent="0.2">
      <c r="A44" s="42"/>
      <c r="B44" s="44"/>
      <c r="C44" s="45"/>
      <c r="D44" s="43"/>
      <c r="E44" s="43"/>
      <c r="F44" s="11">
        <f t="shared" si="8"/>
        <v>0</v>
      </c>
      <c r="G44" s="43"/>
      <c r="H44" s="11">
        <f t="shared" si="9"/>
        <v>0</v>
      </c>
      <c r="I44" s="11">
        <f t="shared" si="10"/>
        <v>0</v>
      </c>
      <c r="J44" s="11">
        <f t="shared" si="11"/>
        <v>0</v>
      </c>
      <c r="K44" s="30">
        <f t="shared" si="12"/>
        <v>0</v>
      </c>
      <c r="L44" s="13">
        <f t="shared" si="7"/>
        <v>0</v>
      </c>
      <c r="M44" s="11">
        <f t="shared" si="13"/>
        <v>0</v>
      </c>
    </row>
    <row r="45" spans="1:13" s="1" customFormat="1" ht="33" customHeight="1" x14ac:dyDescent="0.2">
      <c r="A45" s="42"/>
      <c r="B45" s="44"/>
      <c r="C45" s="45"/>
      <c r="D45" s="43"/>
      <c r="E45" s="43"/>
      <c r="F45" s="11">
        <f t="shared" si="8"/>
        <v>0</v>
      </c>
      <c r="G45" s="43"/>
      <c r="H45" s="11">
        <f t="shared" si="9"/>
        <v>0</v>
      </c>
      <c r="I45" s="11">
        <f t="shared" si="10"/>
        <v>0</v>
      </c>
      <c r="J45" s="11">
        <f t="shared" si="11"/>
        <v>0</v>
      </c>
      <c r="K45" s="30">
        <f t="shared" si="12"/>
        <v>0</v>
      </c>
      <c r="L45" s="11">
        <f t="shared" si="7"/>
        <v>0</v>
      </c>
      <c r="M45" s="11">
        <f t="shared" si="13"/>
        <v>0</v>
      </c>
    </row>
    <row r="46" spans="1:13" s="1" customFormat="1" ht="19.5" customHeight="1" x14ac:dyDescent="0.2">
      <c r="A46" s="46" t="s">
        <v>22</v>
      </c>
      <c r="B46" s="47"/>
      <c r="C46" s="48"/>
      <c r="D46" s="52"/>
      <c r="E46" s="53"/>
      <c r="F46" s="53"/>
      <c r="G46" s="53"/>
      <c r="H46" s="53"/>
      <c r="I46" s="53"/>
      <c r="J46" s="53"/>
      <c r="K46" s="54"/>
      <c r="L46" s="32"/>
      <c r="M46" s="32"/>
    </row>
    <row r="47" spans="1:13" s="1" customFormat="1" ht="25.5" customHeight="1" x14ac:dyDescent="0.2">
      <c r="A47" s="49"/>
      <c r="B47" s="50"/>
      <c r="C47" s="51"/>
      <c r="D47" s="55"/>
      <c r="E47" s="56"/>
      <c r="F47" s="56"/>
      <c r="G47" s="56"/>
      <c r="H47" s="56"/>
      <c r="I47" s="56"/>
      <c r="J47" s="56"/>
      <c r="K47" s="57"/>
      <c r="L47" s="19">
        <f>SUM(L39:L45)</f>
        <v>0</v>
      </c>
      <c r="M47" s="19">
        <f>SUM(M39:M45)</f>
        <v>0</v>
      </c>
    </row>
    <row r="50" spans="1:12" s="1" customFormat="1" ht="13.5" customHeight="1" x14ac:dyDescent="0.2">
      <c r="A50" s="1" t="s">
        <v>4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s="1" customFormat="1" ht="13.5" customHeight="1" x14ac:dyDescent="0.2">
      <c r="A51" s="1" t="s">
        <v>39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s="1" customFormat="1" ht="14.25" customHeight="1" x14ac:dyDescent="0.2">
      <c r="A52" s="1" t="s">
        <v>25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s="1" customFormat="1" x14ac:dyDescent="0.2">
      <c r="A53" s="1" t="s">
        <v>31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s="1" customFormat="1" x14ac:dyDescent="0.2">
      <c r="A54" s="1" t="s">
        <v>32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s="1" customFormat="1" x14ac:dyDescent="0.2">
      <c r="A55" s="1" t="s">
        <v>33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s="1" customFormat="1" x14ac:dyDescent="0.2">
      <c r="A56" s="1" t="s">
        <v>34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s="1" customFormat="1" x14ac:dyDescent="0.2">
      <c r="A57" s="1" t="s">
        <v>35</v>
      </c>
      <c r="B57" s="2"/>
      <c r="C57" s="2"/>
    </row>
  </sheetData>
  <mergeCells count="26">
    <mergeCell ref="A2:M2"/>
    <mergeCell ref="M34:M35"/>
    <mergeCell ref="B34:C34"/>
    <mergeCell ref="L5:M5"/>
    <mergeCell ref="B8:C8"/>
    <mergeCell ref="M8:M9"/>
    <mergeCell ref="B13:C13"/>
    <mergeCell ref="B14:C14"/>
    <mergeCell ref="B15:C15"/>
    <mergeCell ref="B16:C16"/>
    <mergeCell ref="B17:C17"/>
    <mergeCell ref="B18:C18"/>
    <mergeCell ref="B19:C19"/>
    <mergeCell ref="A20:C21"/>
    <mergeCell ref="D20:K21"/>
    <mergeCell ref="B12:C12"/>
    <mergeCell ref="B44:C44"/>
    <mergeCell ref="B45:C45"/>
    <mergeCell ref="A46:C47"/>
    <mergeCell ref="D46:K47"/>
    <mergeCell ref="B38:C38"/>
    <mergeCell ref="B39:C39"/>
    <mergeCell ref="B40:C40"/>
    <mergeCell ref="B41:C41"/>
    <mergeCell ref="B42:C42"/>
    <mergeCell ref="B43:C43"/>
  </mergeCells>
  <phoneticPr fontId="3"/>
  <pageMargins left="0.7" right="0.7" top="0.75" bottom="0.75" header="0.3" footer="0.3"/>
  <pageSetup paperSize="9" scale="3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86192B13898F409588DE5DF914C2D1" ma:contentTypeVersion="14" ma:contentTypeDescription="新しいドキュメントを作成します。" ma:contentTypeScope="" ma:versionID="4dc518320055d4b55ca51c63f879d7f0">
  <xsd:schema xmlns:xsd="http://www.w3.org/2001/XMLSchema" xmlns:xs="http://www.w3.org/2001/XMLSchema" xmlns:p="http://schemas.microsoft.com/office/2006/metadata/properties" xmlns:ns2="f7078aee-76cf-41fb-b0de-c172c657756b" xmlns:ns3="678a2489-fa4b-4df7-931e-168db4fd1dd7" targetNamespace="http://schemas.microsoft.com/office/2006/metadata/properties" ma:root="true" ma:fieldsID="40ebd81b30c730b2780eacb60038b392" ns2:_="" ns3:_="">
    <xsd:import namespace="f7078aee-76cf-41fb-b0de-c172c657756b"/>
    <xsd:import namespace="678a2489-fa4b-4df7-931e-168db4fd1d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78aee-76cf-41fb-b0de-c172c6577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a2489-fa4b-4df7-931e-168db4fd1dd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b967ed6-7a4f-4af4-aa30-290dc27d5ce4}" ma:internalName="TaxCatchAll" ma:showField="CatchAllData" ma:web="678a2489-fa4b-4df7-931e-168db4fd1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078aee-76cf-41fb-b0de-c172c657756b">
      <Terms xmlns="http://schemas.microsoft.com/office/infopath/2007/PartnerControls"/>
    </lcf76f155ced4ddcb4097134ff3c332f>
    <TaxCatchAll xmlns="678a2489-fa4b-4df7-931e-168db4fd1dd7" xsi:nil="true"/>
  </documentManagement>
</p:properties>
</file>

<file path=customXml/itemProps1.xml><?xml version="1.0" encoding="utf-8"?>
<ds:datastoreItem xmlns:ds="http://schemas.openxmlformats.org/officeDocument/2006/customXml" ds:itemID="{118CAD12-930B-47C8-A1F9-0BD804229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078aee-76cf-41fb-b0de-c172c657756b"/>
    <ds:schemaRef ds:uri="678a2489-fa4b-4df7-931e-168db4fd1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36DEF8-0491-4A65-A90E-DD385EB291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D1EA0F-CF89-4B0B-BCE3-ECB8B9B50914}">
  <ds:schemaRefs>
    <ds:schemaRef ds:uri="http://schemas.microsoft.com/office/2006/documentManagement/types"/>
    <ds:schemaRef ds:uri="678a2489-fa4b-4df7-931e-168db4fd1dd7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f7078aee-76cf-41fb-b0de-c172c657756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第2別表2-16</vt:lpstr>
      <vt:lpstr>'第2別表2-16'!Print_Area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若月＿智司</cp:lastModifiedBy>
  <cp:revision/>
  <cp:lastPrinted>2024-04-04T08:45:52Z</cp:lastPrinted>
  <dcterms:created xsi:type="dcterms:W3CDTF">2007-11-27T13:33:20Z</dcterms:created>
  <dcterms:modified xsi:type="dcterms:W3CDTF">2024-06-03T00:52:54Z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0x0101003986192B13898F409588DE5DF914C2D1</vt:lpwstr>
  </property>
  <property fmtid="{D5CDD505-2E9C-101B-9397-08002B2CF9AE}" pid="3" name="MediaServiceImageTags">
    <vt:lpwstr/>
  </property>
</Properties>
</file>