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HP\R5\R5上\"/>
    </mc:Choice>
  </mc:AlternateContent>
  <bookViews>
    <workbookView xWindow="0" yWindow="0" windowWidth="18885" windowHeight="7275" tabRatio="910" activeTab="2"/>
  </bookViews>
  <sheets>
    <sheet name="訪日外国人（①市町村、国・地域別） " sheetId="17" r:id="rId1"/>
    <sheet name="外国人（市町村、月別） " sheetId="18" r:id="rId2"/>
    <sheet name="外国人（国・地域、月別） " sheetId="16" r:id="rId3"/>
  </sheets>
  <definedNames>
    <definedName name="_xlnm.Print_Area" localSheetId="2">'外国人（国・地域、月別） '!$A$1:$Y$23</definedName>
    <definedName name="_xlnm.Print_Area" localSheetId="1">'外国人（市町村、月別） '!$A$1:$K$30</definedName>
    <definedName name="_xlnm.Print_Area" localSheetId="0">'訪日外国人（①市町村、国・地域別） '!$A$1:$Y$29</definedName>
    <definedName name="_xlnm.Print_Titles" localSheetId="0">'訪日外国人（①市町村、国・地域別）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16" l="1"/>
  <c r="Y17" i="16" s="1"/>
  <c r="X16" i="16"/>
  <c r="Y16" i="16" s="1"/>
  <c r="Y15" i="16"/>
  <c r="Y14" i="16"/>
  <c r="Y13" i="16"/>
  <c r="Y12" i="16"/>
  <c r="Y11" i="16"/>
  <c r="Y10" i="16"/>
  <c r="Y9" i="16"/>
  <c r="Y8" i="16"/>
  <c r="Y7" i="16"/>
  <c r="Y6" i="16"/>
  <c r="Y5" i="16"/>
  <c r="Y4" i="16"/>
  <c r="AA6" i="17" l="1"/>
  <c r="AA8" i="17"/>
  <c r="AA12" i="17"/>
  <c r="AA26" i="17"/>
  <c r="AA27" i="17"/>
  <c r="AA17" i="17" l="1"/>
  <c r="AA18" i="17"/>
  <c r="AA7" i="17"/>
  <c r="AA10" i="17"/>
  <c r="AA20" i="17"/>
  <c r="AA16" i="17"/>
  <c r="AA11" i="17"/>
  <c r="AA19" i="17"/>
  <c r="AA9" i="17"/>
  <c r="AA21" i="17"/>
  <c r="AA13" i="17"/>
  <c r="AA28" i="17" l="1"/>
  <c r="AA29" i="17"/>
</calcChain>
</file>

<file path=xl/sharedStrings.xml><?xml version="1.0" encoding="utf-8"?>
<sst xmlns="http://schemas.openxmlformats.org/spreadsheetml/2006/main" count="202" uniqueCount="120">
  <si>
    <t>振興局計</t>
    <rPh sb="0" eb="3">
      <t>シンコウキョク</t>
    </rPh>
    <rPh sb="3" eb="4">
      <t>ケイ</t>
    </rPh>
    <phoneticPr fontId="2"/>
  </si>
  <si>
    <t>むかわ町</t>
    <rPh sb="3" eb="4">
      <t>チョウ</t>
    </rPh>
    <phoneticPr fontId="2"/>
  </si>
  <si>
    <t>厚真町</t>
    <rPh sb="0" eb="3">
      <t>アツマチョウ</t>
    </rPh>
    <phoneticPr fontId="2"/>
  </si>
  <si>
    <t>安平町</t>
    <rPh sb="0" eb="3">
      <t>アビラチョウ</t>
    </rPh>
    <phoneticPr fontId="2"/>
  </si>
  <si>
    <t>白老町</t>
    <rPh sb="0" eb="3">
      <t>シラオイチョウ</t>
    </rPh>
    <phoneticPr fontId="2"/>
  </si>
  <si>
    <t>壮瞥町</t>
    <rPh sb="0" eb="3">
      <t>ソウベツチョウ</t>
    </rPh>
    <phoneticPr fontId="2"/>
  </si>
  <si>
    <t>洞爺湖町</t>
    <rPh sb="0" eb="4">
      <t>トウヤコチョウ</t>
    </rPh>
    <phoneticPr fontId="2"/>
  </si>
  <si>
    <t>豊浦町</t>
    <rPh sb="0" eb="3">
      <t>トヨウラチョウ</t>
    </rPh>
    <phoneticPr fontId="2"/>
  </si>
  <si>
    <t>伊達市</t>
    <rPh sb="0" eb="3">
      <t>ダテシ</t>
    </rPh>
    <phoneticPr fontId="2"/>
  </si>
  <si>
    <t>登別市</t>
    <rPh sb="0" eb="3">
      <t>ノボリベツシ</t>
    </rPh>
    <phoneticPr fontId="2"/>
  </si>
  <si>
    <t>室蘭市</t>
    <rPh sb="0" eb="3">
      <t>ムロランシ</t>
    </rPh>
    <phoneticPr fontId="2"/>
  </si>
  <si>
    <t>上期</t>
    <rPh sb="0" eb="2">
      <t>カミキ</t>
    </rPh>
    <phoneticPr fontId="2"/>
  </si>
  <si>
    <t>アメリカ</t>
    <phoneticPr fontId="2"/>
  </si>
  <si>
    <t>香港</t>
    <rPh sb="0" eb="2">
      <t>ホンコン</t>
    </rPh>
    <phoneticPr fontId="2"/>
  </si>
  <si>
    <t>台湾</t>
    <rPh sb="0" eb="2">
      <t>タイワン</t>
    </rPh>
    <phoneticPr fontId="2"/>
  </si>
  <si>
    <t>韓国</t>
    <rPh sb="0" eb="2">
      <t>カンコク</t>
    </rPh>
    <phoneticPr fontId="2"/>
  </si>
  <si>
    <t>中国</t>
    <rPh sb="0" eb="2">
      <t>チュウゴク</t>
    </rPh>
    <phoneticPr fontId="2"/>
  </si>
  <si>
    <t>前年度計</t>
    <rPh sb="0" eb="3">
      <t>ゼンネンド</t>
    </rPh>
    <rPh sb="3" eb="4">
      <t>ケイ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</si>
  <si>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</si>
  <si>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</si>
  <si>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オセアニア</t>
    <phoneticPr fontId="2"/>
  </si>
  <si>
    <t>北米</t>
    <rPh sb="0" eb="2">
      <t>ホクベイ</t>
    </rPh>
    <phoneticPr fontId="2"/>
  </si>
  <si>
    <t>区分</t>
    <rPh sb="0" eb="2">
      <t>クブン</t>
    </rPh>
    <phoneticPr fontId="2"/>
  </si>
  <si>
    <t>市町村</t>
    <rPh sb="0" eb="3">
      <t>シチョウソン</t>
    </rPh>
    <phoneticPr fontId="2"/>
  </si>
  <si>
    <t>(単位：人、％)</t>
    <rPh sb="1" eb="3">
      <t>タンイ</t>
    </rPh>
    <rPh sb="4" eb="5">
      <t>ニン</t>
    </rPh>
    <phoneticPr fontId="2"/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</si>
  <si>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</si>
  <si>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</si>
  <si>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</si>
  <si>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宿泊客数</t>
    <rPh sb="0" eb="2">
      <t>シュクハク</t>
    </rPh>
    <rPh sb="2" eb="4">
      <t>キャクスウ</t>
    </rPh>
    <phoneticPr fontId="2"/>
  </si>
  <si>
    <t>苫小牧市</t>
    <rPh sb="0" eb="3">
      <t>トマコマイ</t>
    </rPh>
    <rPh sb="3" eb="4">
      <t>シ</t>
    </rPh>
    <phoneticPr fontId="2"/>
  </si>
  <si>
    <t>前年同期比</t>
    <rPh sb="0" eb="2">
      <t>ゼンネン</t>
    </rPh>
    <rPh sb="2" eb="4">
      <t>ドウキ</t>
    </rPh>
    <rPh sb="4" eb="5">
      <t>ヒ</t>
    </rPh>
    <phoneticPr fontId="2"/>
  </si>
  <si>
    <t>前年同期計</t>
    <rPh sb="0" eb="2">
      <t>ゼンネン</t>
    </rPh>
    <rPh sb="2" eb="4">
      <t>ドウキ</t>
    </rPh>
    <rPh sb="4" eb="5">
      <t>ケイ</t>
    </rPh>
    <phoneticPr fontId="2"/>
  </si>
  <si>
    <t>上期計</t>
    <rPh sb="0" eb="2">
      <t>カミキ</t>
    </rPh>
    <rPh sb="2" eb="3">
      <t>ケイ</t>
    </rPh>
    <phoneticPr fontId="2"/>
  </si>
  <si>
    <t>9月</t>
  </si>
  <si>
    <t>8月</t>
  </si>
  <si>
    <t>7月</t>
  </si>
  <si>
    <t>6月</t>
  </si>
  <si>
    <t>5月</t>
    <rPh sb="1" eb="2">
      <t>ガツ</t>
    </rPh>
    <phoneticPr fontId="2"/>
  </si>
  <si>
    <t>4月</t>
    <rPh sb="1" eb="2">
      <t>ガツ</t>
    </rPh>
    <phoneticPr fontId="2"/>
  </si>
  <si>
    <t>宿泊客延数比</t>
    <rPh sb="0" eb="3">
      <t>シュクハクキャク</t>
    </rPh>
    <rPh sb="3" eb="5">
      <t>ノベスウ</t>
    </rPh>
    <rPh sb="5" eb="6">
      <t>ヒ</t>
    </rPh>
    <phoneticPr fontId="2"/>
  </si>
  <si>
    <t>宿泊客延数</t>
    <rPh sb="0" eb="3">
      <t>シュクハクキャク</t>
    </rPh>
    <rPh sb="3" eb="5">
      <t>ノベスウ</t>
    </rPh>
    <phoneticPr fontId="2"/>
  </si>
  <si>
    <t>構成比</t>
    <rPh sb="0" eb="3">
      <t>コウセイヒ</t>
    </rPh>
    <phoneticPr fontId="2"/>
  </si>
  <si>
    <t>9月</t>
    <rPh sb="1" eb="2">
      <t>ガツ</t>
    </rPh>
    <phoneticPr fontId="2"/>
  </si>
  <si>
    <t>8月</t>
    <rPh sb="1" eb="2">
      <t>ガツ</t>
    </rPh>
    <phoneticPr fontId="2"/>
  </si>
  <si>
    <t>7月</t>
    <rPh sb="1" eb="2">
      <t>ガツ</t>
    </rPh>
    <phoneticPr fontId="2"/>
  </si>
  <si>
    <t>6月</t>
    <rPh sb="1" eb="2">
      <t>ガツ</t>
    </rPh>
    <phoneticPr fontId="2"/>
  </si>
  <si>
    <t>4月</t>
    <rPh sb="1" eb="2">
      <t>ツキ</t>
    </rPh>
    <phoneticPr fontId="2"/>
  </si>
  <si>
    <t>オーストラリア</t>
    <phoneticPr fontId="2"/>
  </si>
  <si>
    <t>カナダ</t>
    <phoneticPr fontId="2"/>
  </si>
  <si>
    <t>ドイツ</t>
    <phoneticPr fontId="2"/>
  </si>
  <si>
    <t>フランス</t>
    <phoneticPr fontId="2"/>
  </si>
  <si>
    <t>イギリス</t>
    <phoneticPr fontId="2"/>
  </si>
  <si>
    <t>ロシア</t>
    <phoneticPr fontId="2"/>
  </si>
  <si>
    <t>ベトナム</t>
    <phoneticPr fontId="2"/>
  </si>
  <si>
    <t>フィリピン</t>
    <phoneticPr fontId="2"/>
  </si>
  <si>
    <t>インドネシア</t>
    <phoneticPr fontId="2"/>
  </si>
  <si>
    <t>インド</t>
    <phoneticPr fontId="2"/>
  </si>
  <si>
    <t>タイ</t>
    <phoneticPr fontId="2"/>
  </si>
  <si>
    <t>マレーシア</t>
    <phoneticPr fontId="2"/>
  </si>
  <si>
    <t>シンガポール</t>
    <phoneticPr fontId="2"/>
  </si>
  <si>
    <t>前年度
同期比</t>
    <rPh sb="0" eb="3">
      <t>ゼンネンド</t>
    </rPh>
    <rPh sb="4" eb="7">
      <t>ドウキヒ</t>
    </rPh>
    <phoneticPr fontId="2"/>
  </si>
  <si>
    <t>ヨーロッパ</t>
    <phoneticPr fontId="2"/>
  </si>
  <si>
    <t>アジア</t>
    <phoneticPr fontId="2"/>
  </si>
  <si>
    <t>月</t>
    <rPh sb="0" eb="1">
      <t>ツキ</t>
    </rPh>
    <phoneticPr fontId="2"/>
  </si>
  <si>
    <t>フィリピン</t>
    <phoneticPr fontId="4"/>
  </si>
  <si>
    <t>ベトナム</t>
    <phoneticPr fontId="4"/>
  </si>
  <si>
    <t>（単位：人、％）</t>
    <rPh sb="1" eb="3">
      <t>タンイ</t>
    </rPh>
    <rPh sb="4" eb="5">
      <t>ニン</t>
    </rPh>
    <phoneticPr fontId="4"/>
  </si>
  <si>
    <t>市町</t>
    <rPh sb="0" eb="2">
      <t>シチョウ</t>
    </rPh>
    <phoneticPr fontId="4"/>
  </si>
  <si>
    <t>区分</t>
    <rPh sb="0" eb="2">
      <t>クブン</t>
    </rPh>
    <phoneticPr fontId="4"/>
  </si>
  <si>
    <t>アジア</t>
    <phoneticPr fontId="4"/>
  </si>
  <si>
    <t>ヨーロッパ</t>
    <phoneticPr fontId="4"/>
  </si>
  <si>
    <t>北米</t>
    <rPh sb="0" eb="2">
      <t>ホクベイ</t>
    </rPh>
    <phoneticPr fontId="4"/>
  </si>
  <si>
    <r>
      <rPr>
        <sz val="14"/>
        <rFont val="ＭＳ Ｐゴシック"/>
        <family val="3"/>
        <charset val="128"/>
      </rPr>
      <t>オセアニア</t>
    </r>
    <phoneticPr fontId="4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</si>
  <si>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4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</si>
  <si>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</si>
  <si>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4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</si>
  <si>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4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</si>
  <si>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2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</si>
  <si>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2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</si>
  <si>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4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</si>
  <si>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4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</si>
  <si>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4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</si>
  <si>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4"/>
  </si>
  <si>
    <r>
      <rPr>
        <sz val="14"/>
        <rFont val="ＭＳ Ｐゴシック"/>
        <family val="3"/>
        <charset val="128"/>
      </rPr>
      <t>シンガポール</t>
    </r>
    <phoneticPr fontId="4"/>
  </si>
  <si>
    <r>
      <rPr>
        <sz val="14"/>
        <rFont val="ＭＳ Ｐゴシック"/>
        <family val="3"/>
        <charset val="128"/>
      </rPr>
      <t>マレーシア</t>
    </r>
    <phoneticPr fontId="4"/>
  </si>
  <si>
    <r>
      <rPr>
        <sz val="14"/>
        <rFont val="ＭＳ Ｐゴシック"/>
        <family val="3"/>
        <charset val="128"/>
      </rPr>
      <t>タイ</t>
    </r>
    <phoneticPr fontId="4"/>
  </si>
  <si>
    <r>
      <rPr>
        <sz val="14"/>
        <rFont val="ＭＳ Ｐゴシック"/>
        <family val="3"/>
        <charset val="128"/>
      </rPr>
      <t>インド</t>
    </r>
    <phoneticPr fontId="4"/>
  </si>
  <si>
    <t>インドネシア</t>
    <phoneticPr fontId="4"/>
  </si>
  <si>
    <r>
      <rPr>
        <sz val="14"/>
        <rFont val="ＭＳ Ｐゴシック"/>
        <family val="3"/>
        <charset val="128"/>
      </rPr>
      <t>ロシア</t>
    </r>
    <phoneticPr fontId="4"/>
  </si>
  <si>
    <r>
      <rPr>
        <sz val="14"/>
        <rFont val="ＭＳ Ｐゴシック"/>
        <family val="3"/>
        <charset val="128"/>
      </rPr>
      <t>イギリス</t>
    </r>
    <phoneticPr fontId="4"/>
  </si>
  <si>
    <r>
      <rPr>
        <sz val="14"/>
        <rFont val="ＭＳ Ｐゴシック"/>
        <family val="3"/>
        <charset val="128"/>
      </rPr>
      <t>フランス</t>
    </r>
    <phoneticPr fontId="4"/>
  </si>
  <si>
    <r>
      <rPr>
        <sz val="14"/>
        <rFont val="ＭＳ Ｐゴシック"/>
        <family val="3"/>
        <charset val="128"/>
      </rPr>
      <t>ドイツ</t>
    </r>
    <phoneticPr fontId="4"/>
  </si>
  <si>
    <r>
      <rPr>
        <sz val="14"/>
        <rFont val="ＭＳ Ｐゴシック"/>
        <family val="3"/>
        <charset val="128"/>
      </rPr>
      <t>アメリカ</t>
    </r>
    <phoneticPr fontId="4"/>
  </si>
  <si>
    <r>
      <rPr>
        <sz val="14"/>
        <rFont val="ＭＳ Ｐゴシック"/>
        <family val="3"/>
        <charset val="128"/>
      </rPr>
      <t>カナダ</t>
    </r>
    <phoneticPr fontId="4"/>
  </si>
  <si>
    <r>
      <rPr>
        <sz val="14"/>
        <rFont val="ＭＳ Ｐゴシック"/>
        <family val="3"/>
        <charset val="128"/>
      </rPr>
      <t>オーストラリア</t>
    </r>
    <phoneticPr fontId="4"/>
  </si>
  <si>
    <t>上期</t>
    <rPh sb="0" eb="2">
      <t>カミキ</t>
    </rPh>
    <phoneticPr fontId="4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</si>
  <si>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4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</si>
  <si>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4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</si>
  <si>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4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</si>
  <si>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4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</si>
  <si>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</si>
  <si>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</si>
  <si>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4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</si>
  <si>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4"/>
  </si>
  <si>
    <t>豊浦町</t>
    <rPh sb="0" eb="3">
      <t>トヨウラチョウ</t>
    </rPh>
    <phoneticPr fontId="4"/>
  </si>
  <si>
    <t>－</t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</si>
  <si>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4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</si>
  <si>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4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</si>
  <si>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4"/>
  </si>
  <si>
    <t>安平町</t>
    <rPh sb="0" eb="3">
      <t>アビラチョウ</t>
    </rPh>
    <phoneticPr fontId="4"/>
  </si>
  <si>
    <t>厚真町</t>
    <rPh sb="0" eb="3">
      <t>アツマチョウ</t>
    </rPh>
    <phoneticPr fontId="4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</si>
  <si>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4"/>
  </si>
  <si>
    <t>振興局計</t>
    <rPh sb="0" eb="3">
      <t>シンコウキョク</t>
    </rPh>
    <rPh sb="3" eb="4">
      <t>ケイ</t>
    </rPh>
    <phoneticPr fontId="4"/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</si>
  <si>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4"/>
  </si>
  <si>
    <t>２．市町村、月別</t>
    <rPh sb="2" eb="5">
      <t>シチョウソン</t>
    </rPh>
    <rPh sb="6" eb="8">
      <t>ツキベツ</t>
    </rPh>
    <phoneticPr fontId="2"/>
  </si>
  <si>
    <t>３．国・地域、月別</t>
    <rPh sb="2" eb="3">
      <t>クニ</t>
    </rPh>
    <rPh sb="4" eb="6">
      <t>チイキ</t>
    </rPh>
    <rPh sb="7" eb="9">
      <t>ツキベツ</t>
    </rPh>
    <phoneticPr fontId="2"/>
  </si>
  <si>
    <t>前年度</t>
    <rPh sb="0" eb="3">
      <t>ゼンネンド</t>
    </rPh>
    <phoneticPr fontId="2"/>
  </si>
  <si>
    <t>令和５年（２０２３年）度胆振管内訪日外国人宿泊者数調査結果</t>
    <rPh sb="0" eb="2">
      <t>レイワ</t>
    </rPh>
    <rPh sb="3" eb="4">
      <t>ネン</t>
    </rPh>
    <rPh sb="9" eb="10">
      <t>ネン</t>
    </rPh>
    <rPh sb="11" eb="12">
      <t>ド</t>
    </rPh>
    <rPh sb="12" eb="14">
      <t>イブリ</t>
    </rPh>
    <rPh sb="14" eb="16">
      <t>カンナイ</t>
    </rPh>
    <rPh sb="16" eb="18">
      <t>ホウニチ</t>
    </rPh>
    <rPh sb="18" eb="21">
      <t>ガイコクジン</t>
    </rPh>
    <rPh sb="21" eb="24">
      <t>シュクハクシャ</t>
    </rPh>
    <rPh sb="24" eb="25">
      <t>スウ</t>
    </rPh>
    <rPh sb="25" eb="27">
      <t>チョウサ</t>
    </rPh>
    <rPh sb="27" eb="29">
      <t>ケッカ</t>
    </rPh>
    <phoneticPr fontId="4"/>
  </si>
  <si>
    <t>前年度
(R４)
上期</t>
    <rPh sb="0" eb="3">
      <t>ゼンネンド</t>
    </rPh>
    <rPh sb="9" eb="11">
      <t>カミキ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</si>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</sst>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%"/>
    <numFmt numFmtId="178" formatCode="#,##0_);[Red]\(#,##0\)"/>
    <numFmt numFmtId="179" formatCode="#,##0_ ;[Red]\-#,##0\ "/>
    <numFmt numFmtId="180" formatCode="#,##0.0_);[Red]\(#,##0.0\)"/>
    <numFmt numFmtId="181" formatCode="0.0_ "/>
    <numFmt numFmtId="182" formatCode="#,##0;&quot;△ &quot;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Arial"/>
      <family val="2"/>
    </font>
    <font>
      <sz val="26"/>
      <name val="ＭＳ Ｐゴシック"/>
      <family val="3"/>
      <charset val="128"/>
    </font>
    <font>
      <sz val="14"/>
      <name val="Arial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176" fontId="0" fillId="2" borderId="28" xfId="0" applyNumberFormat="1" applyFill="1" applyBorder="1">
      <alignment vertical="center"/>
    </xf>
    <xf numFmtId="176" fontId="0" fillId="0" borderId="33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7" fontId="0" fillId="2" borderId="51" xfId="0" applyNumberFormat="1" applyFill="1" applyBorder="1">
      <alignment vertical="center"/>
    </xf>
    <xf numFmtId="177" fontId="0" fillId="2" borderId="52" xfId="0" applyNumberFormat="1" applyFill="1" applyBorder="1">
      <alignment vertical="center"/>
    </xf>
    <xf numFmtId="177" fontId="0" fillId="2" borderId="54" xfId="0" applyNumberFormat="1" applyFill="1" applyBorder="1">
      <alignment vertical="center"/>
    </xf>
    <xf numFmtId="0" fontId="0" fillId="0" borderId="55" xfId="0" applyBorder="1" applyAlignment="1">
      <alignment horizontal="center" vertical="center" shrinkToFit="1"/>
    </xf>
    <xf numFmtId="176" fontId="0" fillId="0" borderId="9" xfId="0" applyNumberFormat="1" applyBorder="1">
      <alignment vertical="center"/>
    </xf>
    <xf numFmtId="0" fontId="0" fillId="0" borderId="11" xfId="0" applyBorder="1" applyAlignment="1">
      <alignment horizontal="center" vertical="center" shrinkToFit="1"/>
    </xf>
    <xf numFmtId="177" fontId="0" fillId="2" borderId="58" xfId="0" applyNumberFormat="1" applyFill="1" applyBorder="1">
      <alignment vertical="center"/>
    </xf>
    <xf numFmtId="177" fontId="0" fillId="2" borderId="59" xfId="0" applyNumberFormat="1" applyFill="1" applyBorder="1">
      <alignment vertical="center"/>
    </xf>
    <xf numFmtId="177" fontId="0" fillId="2" borderId="61" xfId="0" applyNumberFormat="1" applyFill="1" applyBorder="1">
      <alignment vertical="center"/>
    </xf>
    <xf numFmtId="0" fontId="0" fillId="0" borderId="62" xfId="0" applyBorder="1" applyAlignment="1">
      <alignment horizontal="center" vertical="center" shrinkToFit="1"/>
    </xf>
    <xf numFmtId="176" fontId="0" fillId="0" borderId="26" xfId="0" applyNumberFormat="1" applyBorder="1">
      <alignment vertical="center"/>
    </xf>
    <xf numFmtId="0" fontId="0" fillId="0" borderId="28" xfId="0" applyBorder="1" applyAlignment="1">
      <alignment horizontal="center" vertical="center" shrinkToFit="1"/>
    </xf>
    <xf numFmtId="176" fontId="0" fillId="2" borderId="65" xfId="0" applyNumberFormat="1" applyFill="1" applyBorder="1">
      <alignment vertical="center"/>
    </xf>
    <xf numFmtId="176" fontId="0" fillId="2" borderId="64" xfId="0" applyNumberFormat="1" applyFill="1" applyBorder="1">
      <alignment vertical="center"/>
    </xf>
    <xf numFmtId="176" fontId="0" fillId="2" borderId="52" xfId="0" applyNumberFormat="1" applyFill="1" applyBorder="1">
      <alignment vertical="center"/>
    </xf>
    <xf numFmtId="176" fontId="0" fillId="2" borderId="54" xfId="0" applyNumberFormat="1" applyFill="1" applyBorder="1">
      <alignment vertical="center"/>
    </xf>
    <xf numFmtId="177" fontId="0" fillId="2" borderId="26" xfId="0" applyNumberFormat="1" applyFill="1" applyBorder="1">
      <alignment vertical="center"/>
    </xf>
    <xf numFmtId="176" fontId="0" fillId="2" borderId="66" xfId="0" applyNumberFormat="1" applyFill="1" applyBorder="1">
      <alignment vertical="center"/>
    </xf>
    <xf numFmtId="176" fontId="0" fillId="2" borderId="31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0" borderId="53" xfId="0" applyNumberFormat="1" applyFill="1" applyBorder="1">
      <alignment vertical="center"/>
    </xf>
    <xf numFmtId="0" fontId="0" fillId="0" borderId="67" xfId="0" applyBorder="1" applyAlignment="1">
      <alignment horizontal="center" vertical="center" shrinkToFit="1"/>
    </xf>
    <xf numFmtId="177" fontId="0" fillId="2" borderId="9" xfId="0" applyNumberFormat="1" applyFill="1" applyBorder="1">
      <alignment vertical="center"/>
    </xf>
    <xf numFmtId="176" fontId="0" fillId="0" borderId="56" xfId="0" applyNumberFormat="1" applyFill="1" applyBorder="1">
      <alignment vertical="center"/>
    </xf>
    <xf numFmtId="176" fontId="0" fillId="2" borderId="69" xfId="0" applyNumberFormat="1" applyFill="1" applyBorder="1">
      <alignment vertical="center"/>
    </xf>
    <xf numFmtId="176" fontId="0" fillId="2" borderId="62" xfId="0" applyNumberFormat="1" applyFill="1" applyBorder="1">
      <alignment vertical="center"/>
    </xf>
    <xf numFmtId="176" fontId="0" fillId="0" borderId="60" xfId="0" applyNumberFormat="1" applyFill="1" applyBorder="1">
      <alignment vertical="center"/>
    </xf>
    <xf numFmtId="176" fontId="0" fillId="2" borderId="71" xfId="0" applyNumberFormat="1" applyFill="1" applyBorder="1">
      <alignment vertical="center"/>
    </xf>
    <xf numFmtId="176" fontId="0" fillId="0" borderId="60" xfId="0" applyNumberFormat="1" applyBorder="1">
      <alignment vertical="center"/>
    </xf>
    <xf numFmtId="176" fontId="0" fillId="0" borderId="63" xfId="0" applyNumberFormat="1" applyBorder="1">
      <alignment vertical="center"/>
    </xf>
    <xf numFmtId="176" fontId="0" fillId="0" borderId="63" xfId="0" applyNumberFormat="1" applyFill="1" applyBorder="1">
      <alignment vertical="center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177" fontId="0" fillId="2" borderId="55" xfId="0" applyNumberFormat="1" applyFill="1" applyBorder="1">
      <alignment vertical="center"/>
    </xf>
    <xf numFmtId="177" fontId="0" fillId="2" borderId="95" xfId="0" applyNumberFormat="1" applyFill="1" applyBorder="1">
      <alignment vertical="center"/>
    </xf>
    <xf numFmtId="177" fontId="0" fillId="2" borderId="96" xfId="0" applyNumberFormat="1" applyFill="1" applyBorder="1">
      <alignment vertical="center"/>
    </xf>
    <xf numFmtId="177" fontId="0" fillId="2" borderId="64" xfId="0" applyNumberFormat="1" applyFill="1" applyBorder="1">
      <alignment vertical="center"/>
    </xf>
    <xf numFmtId="177" fontId="0" fillId="2" borderId="97" xfId="0" applyNumberFormat="1" applyFill="1" applyBorder="1">
      <alignment vertical="center"/>
    </xf>
    <xf numFmtId="177" fontId="0" fillId="2" borderId="98" xfId="0" applyNumberFormat="1" applyFill="1" applyBorder="1">
      <alignment vertical="center"/>
    </xf>
    <xf numFmtId="0" fontId="0" fillId="0" borderId="51" xfId="0" applyBorder="1" applyAlignment="1">
      <alignment horizontal="center" vertical="center" shrinkToFit="1"/>
    </xf>
    <xf numFmtId="179" fontId="0" fillId="0" borderId="12" xfId="1" applyNumberFormat="1" applyFont="1" applyBorder="1">
      <alignment vertical="center"/>
    </xf>
    <xf numFmtId="179" fontId="0" fillId="0" borderId="13" xfId="1" applyNumberFormat="1" applyFont="1" applyBorder="1">
      <alignment vertical="center"/>
    </xf>
    <xf numFmtId="179" fontId="0" fillId="0" borderId="14" xfId="1" applyNumberFormat="1" applyFont="1" applyBorder="1">
      <alignment vertical="center"/>
    </xf>
    <xf numFmtId="179" fontId="0" fillId="0" borderId="10" xfId="1" applyNumberFormat="1" applyFont="1" applyBorder="1">
      <alignment vertical="center"/>
    </xf>
    <xf numFmtId="179" fontId="0" fillId="0" borderId="83" xfId="1" applyNumberFormat="1" applyFont="1" applyBorder="1">
      <alignment vertical="center"/>
    </xf>
    <xf numFmtId="179" fontId="0" fillId="0" borderId="16" xfId="1" applyNumberFormat="1" applyFont="1" applyBorder="1">
      <alignment vertical="center"/>
    </xf>
    <xf numFmtId="179" fontId="0" fillId="0" borderId="15" xfId="1" applyNumberFormat="1" applyFont="1" applyBorder="1">
      <alignment vertical="center"/>
    </xf>
    <xf numFmtId="177" fontId="0" fillId="2" borderId="62" xfId="0" applyNumberFormat="1" applyFill="1" applyBorder="1">
      <alignment vertical="center"/>
    </xf>
    <xf numFmtId="177" fontId="0" fillId="2" borderId="85" xfId="0" applyNumberFormat="1" applyFill="1" applyBorder="1">
      <alignment vertical="center"/>
    </xf>
    <xf numFmtId="177" fontId="0" fillId="2" borderId="86" xfId="0" applyNumberFormat="1" applyFill="1" applyBorder="1">
      <alignment vertical="center"/>
    </xf>
    <xf numFmtId="177" fontId="0" fillId="2" borderId="70" xfId="0" applyNumberFormat="1" applyFill="1" applyBorder="1">
      <alignment vertical="center"/>
    </xf>
    <xf numFmtId="177" fontId="0" fillId="2" borderId="87" xfId="0" applyNumberFormat="1" applyFill="1" applyBorder="1">
      <alignment vertical="center"/>
    </xf>
    <xf numFmtId="177" fontId="0" fillId="2" borderId="88" xfId="0" applyNumberFormat="1" applyFill="1" applyBorder="1">
      <alignment vertical="center"/>
    </xf>
    <xf numFmtId="176" fontId="0" fillId="0" borderId="83" xfId="0" applyNumberFormat="1" applyBorder="1">
      <alignment vertical="center"/>
    </xf>
    <xf numFmtId="176" fontId="0" fillId="0" borderId="56" xfId="0" applyNumberFormat="1" applyBorder="1">
      <alignment vertical="center"/>
    </xf>
    <xf numFmtId="177" fontId="0" fillId="2" borderId="11" xfId="0" applyNumberFormat="1" applyFill="1" applyBorder="1">
      <alignment vertical="center"/>
    </xf>
    <xf numFmtId="177" fontId="0" fillId="2" borderId="12" xfId="0" applyNumberFormat="1" applyFill="1" applyBorder="1">
      <alignment vertical="center"/>
    </xf>
    <xf numFmtId="177" fontId="0" fillId="2" borderId="13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  <xf numFmtId="177" fontId="0" fillId="2" borderId="83" xfId="0" applyNumberFormat="1" applyFill="1" applyBorder="1">
      <alignment vertical="center"/>
    </xf>
    <xf numFmtId="177" fontId="0" fillId="2" borderId="16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176" fontId="0" fillId="2" borderId="85" xfId="0" applyNumberFormat="1" applyFill="1" applyBorder="1">
      <alignment vertical="center"/>
    </xf>
    <xf numFmtId="176" fontId="0" fillId="2" borderId="86" xfId="0" applyNumberFormat="1" applyFill="1" applyBorder="1">
      <alignment vertical="center"/>
    </xf>
    <xf numFmtId="176" fontId="0" fillId="2" borderId="70" xfId="0" applyNumberFormat="1" applyFill="1" applyBorder="1">
      <alignment vertical="center"/>
    </xf>
    <xf numFmtId="176" fontId="0" fillId="2" borderId="61" xfId="0" applyNumberFormat="1" applyFill="1" applyBorder="1">
      <alignment vertical="center"/>
    </xf>
    <xf numFmtId="176" fontId="0" fillId="2" borderId="87" xfId="0" applyNumberFormat="1" applyFill="1" applyBorder="1">
      <alignment vertical="center"/>
    </xf>
    <xf numFmtId="176" fontId="0" fillId="2" borderId="59" xfId="0" applyNumberFormat="1" applyFill="1" applyBorder="1">
      <alignment vertical="center"/>
    </xf>
    <xf numFmtId="176" fontId="0" fillId="2" borderId="88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83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176" fontId="0" fillId="2" borderId="32" xfId="0" applyNumberFormat="1" applyFill="1" applyBorder="1">
      <alignment vertical="center"/>
    </xf>
    <xf numFmtId="176" fontId="0" fillId="2" borderId="30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99" xfId="0" applyNumberFormat="1" applyFill="1" applyBorder="1">
      <alignment vertical="center"/>
    </xf>
    <xf numFmtId="176" fontId="0" fillId="0" borderId="0" xfId="0" applyNumberFormat="1">
      <alignment vertical="center"/>
    </xf>
    <xf numFmtId="179" fontId="7" fillId="3" borderId="0" xfId="3" applyNumberFormat="1" applyFont="1" applyFill="1" applyAlignment="1">
      <alignment vertical="center"/>
    </xf>
    <xf numFmtId="0" fontId="8" fillId="3" borderId="0" xfId="3" applyFont="1" applyFill="1" applyAlignment="1">
      <alignment vertical="center"/>
    </xf>
    <xf numFmtId="0" fontId="7" fillId="3" borderId="0" xfId="3" applyFont="1" applyFill="1" applyAlignment="1">
      <alignment vertical="center"/>
    </xf>
    <xf numFmtId="179" fontId="9" fillId="3" borderId="0" xfId="3" applyNumberFormat="1" applyFont="1" applyFill="1" applyBorder="1" applyAlignment="1">
      <alignment horizontal="right" vertical="center"/>
    </xf>
    <xf numFmtId="179" fontId="7" fillId="3" borderId="0" xfId="3" applyNumberFormat="1" applyFont="1" applyFill="1" applyBorder="1" applyAlignment="1">
      <alignment vertical="center"/>
    </xf>
    <xf numFmtId="178" fontId="7" fillId="3" borderId="48" xfId="3" applyNumberFormat="1" applyFont="1" applyFill="1" applyBorder="1" applyAlignment="1">
      <alignment horizontal="distributed" vertical="center" justifyLastLine="1" shrinkToFit="1"/>
    </xf>
    <xf numFmtId="178" fontId="13" fillId="3" borderId="0" xfId="3" applyNumberFormat="1" applyFont="1" applyFill="1" applyAlignment="1">
      <alignment vertical="center" shrinkToFit="1"/>
    </xf>
    <xf numFmtId="178" fontId="7" fillId="3" borderId="38" xfId="3" applyNumberFormat="1" applyFont="1" applyFill="1" applyBorder="1" applyAlignment="1">
      <alignment horizontal="distributed" vertical="center" justifyLastLine="1" shrinkToFit="1"/>
    </xf>
    <xf numFmtId="178" fontId="7" fillId="3" borderId="43" xfId="3" applyNumberFormat="1" applyFont="1" applyFill="1" applyBorder="1" applyAlignment="1">
      <alignment horizontal="distributed" vertical="center" justifyLastLine="1" shrinkToFit="1"/>
    </xf>
    <xf numFmtId="178" fontId="7" fillId="3" borderId="43" xfId="3" applyNumberFormat="1" applyFont="1" applyFill="1" applyBorder="1" applyAlignment="1">
      <alignment horizontal="center" vertical="center" shrinkToFit="1"/>
    </xf>
    <xf numFmtId="178" fontId="7" fillId="3" borderId="7" xfId="3" applyNumberFormat="1" applyFont="1" applyFill="1" applyBorder="1" applyAlignment="1">
      <alignment horizontal="distributed" vertical="center" justifyLastLine="1" shrinkToFit="1"/>
    </xf>
    <xf numFmtId="178" fontId="9" fillId="3" borderId="43" xfId="3" applyNumberFormat="1" applyFont="1" applyFill="1" applyBorder="1" applyAlignment="1">
      <alignment horizontal="center" vertical="center" shrinkToFit="1"/>
    </xf>
    <xf numFmtId="178" fontId="9" fillId="3" borderId="7" xfId="3" applyNumberFormat="1" applyFont="1" applyFill="1" applyBorder="1" applyAlignment="1">
      <alignment horizontal="distributed" vertical="center" justifyLastLine="1" shrinkToFit="1"/>
    </xf>
    <xf numFmtId="178" fontId="7" fillId="3" borderId="42" xfId="3" applyNumberFormat="1" applyFont="1" applyFill="1" applyBorder="1" applyAlignment="1">
      <alignment horizontal="distributed" vertical="center" justifyLastLine="1" shrinkToFit="1"/>
    </xf>
    <xf numFmtId="178" fontId="7" fillId="3" borderId="100" xfId="3" applyNumberFormat="1" applyFont="1" applyFill="1" applyBorder="1" applyAlignment="1">
      <alignment horizontal="distributed" vertical="center" justifyLastLine="1" shrinkToFit="1"/>
    </xf>
    <xf numFmtId="178" fontId="7" fillId="3" borderId="41" xfId="3" applyNumberFormat="1" applyFont="1" applyFill="1" applyBorder="1" applyAlignment="1">
      <alignment horizontal="center" vertical="center" shrinkToFit="1"/>
    </xf>
    <xf numFmtId="178" fontId="14" fillId="4" borderId="36" xfId="4" applyNumberFormat="1" applyFont="1" applyFill="1" applyBorder="1" applyAlignment="1">
      <alignment vertical="center" shrinkToFit="1"/>
    </xf>
    <xf numFmtId="180" fontId="14" fillId="4" borderId="36" xfId="3" applyNumberFormat="1" applyFont="1" applyFill="1" applyBorder="1" applyAlignment="1">
      <alignment vertical="center" shrinkToFit="1"/>
    </xf>
    <xf numFmtId="178" fontId="14" fillId="4" borderId="108" xfId="3" applyNumberFormat="1" applyFont="1" applyFill="1" applyBorder="1" applyAlignment="1">
      <alignment vertical="center" shrinkToFit="1"/>
    </xf>
    <xf numFmtId="180" fontId="14" fillId="4" borderId="108" xfId="3" applyNumberFormat="1" applyFont="1" applyFill="1" applyBorder="1" applyAlignment="1">
      <alignment vertical="center" shrinkToFit="1"/>
    </xf>
    <xf numFmtId="178" fontId="14" fillId="4" borderId="110" xfId="3" applyNumberFormat="1" applyFont="1" applyFill="1" applyBorder="1" applyAlignment="1">
      <alignment vertical="center" shrinkToFit="1"/>
    </xf>
    <xf numFmtId="180" fontId="14" fillId="4" borderId="110" xfId="3" applyNumberFormat="1" applyFont="1" applyFill="1" applyBorder="1" applyAlignment="1">
      <alignment vertical="center" shrinkToFit="1"/>
    </xf>
    <xf numFmtId="178" fontId="7" fillId="3" borderId="19" xfId="3" applyNumberFormat="1" applyFont="1" applyFill="1" applyBorder="1" applyAlignment="1">
      <alignment horizontal="center" vertical="center" shrinkToFit="1"/>
    </xf>
    <xf numFmtId="178" fontId="14" fillId="3" borderId="18" xfId="3" applyNumberFormat="1" applyFont="1" applyFill="1" applyBorder="1" applyAlignment="1">
      <alignment vertical="center" shrinkToFit="1"/>
    </xf>
    <xf numFmtId="178" fontId="14" fillId="3" borderId="24" xfId="3" applyNumberFormat="1" applyFont="1" applyFill="1" applyBorder="1" applyAlignment="1">
      <alignment vertical="center" shrinkToFit="1"/>
    </xf>
    <xf numFmtId="178" fontId="14" fillId="3" borderId="22" xfId="3" applyNumberFormat="1" applyFont="1" applyFill="1" applyBorder="1" applyAlignment="1">
      <alignment vertical="center" shrinkToFit="1"/>
    </xf>
    <xf numFmtId="178" fontId="14" fillId="3" borderId="23" xfId="3" applyNumberFormat="1" applyFont="1" applyFill="1" applyBorder="1" applyAlignment="1">
      <alignment vertical="center" shrinkToFit="1"/>
    </xf>
    <xf numFmtId="178" fontId="14" fillId="3" borderId="89" xfId="3" applyNumberFormat="1" applyFont="1" applyFill="1" applyBorder="1" applyAlignment="1">
      <alignment vertical="center" shrinkToFit="1"/>
    </xf>
    <xf numFmtId="178" fontId="14" fillId="3" borderId="21" xfId="3" applyNumberFormat="1" applyFont="1" applyFill="1" applyBorder="1" applyAlignment="1">
      <alignment vertical="center" shrinkToFit="1"/>
    </xf>
    <xf numFmtId="178" fontId="14" fillId="3" borderId="20" xfId="3" applyNumberFormat="1" applyFont="1" applyFill="1" applyBorder="1" applyAlignment="1">
      <alignment vertical="center" shrinkToFit="1"/>
    </xf>
    <xf numFmtId="178" fontId="15" fillId="3" borderId="19" xfId="3" applyNumberFormat="1" applyFont="1" applyFill="1" applyBorder="1" applyAlignment="1">
      <alignment vertical="center" shrinkToFit="1"/>
    </xf>
    <xf numFmtId="180" fontId="14" fillId="4" borderId="19" xfId="3" applyNumberFormat="1" applyFont="1" applyFill="1" applyBorder="1" applyAlignment="1">
      <alignment vertical="center" shrinkToFit="1"/>
    </xf>
    <xf numFmtId="180" fontId="14" fillId="4" borderId="110" xfId="3" applyNumberFormat="1" applyFont="1" applyFill="1" applyBorder="1" applyAlignment="1">
      <alignment horizontal="center" vertical="center" shrinkToFit="1"/>
    </xf>
    <xf numFmtId="180" fontId="14" fillId="4" borderId="19" xfId="3" applyNumberFormat="1" applyFont="1" applyFill="1" applyBorder="1" applyAlignment="1">
      <alignment horizontal="center" vertical="center" shrinkToFit="1"/>
    </xf>
    <xf numFmtId="178" fontId="14" fillId="4" borderId="36" xfId="3" applyNumberFormat="1" applyFont="1" applyFill="1" applyBorder="1" applyAlignment="1">
      <alignment vertical="center" shrinkToFit="1"/>
    </xf>
    <xf numFmtId="178" fontId="15" fillId="4" borderId="46" xfId="4" applyNumberFormat="1" applyFont="1" applyFill="1" applyBorder="1" applyAlignment="1">
      <alignment vertical="center" shrinkToFit="1"/>
    </xf>
    <xf numFmtId="180" fontId="15" fillId="4" borderId="46" xfId="3" applyNumberFormat="1" applyFont="1" applyFill="1" applyBorder="1" applyAlignment="1">
      <alignment vertical="center" shrinkToFit="1"/>
    </xf>
    <xf numFmtId="178" fontId="7" fillId="4" borderId="3" xfId="3" applyNumberFormat="1" applyFont="1" applyFill="1" applyBorder="1" applyAlignment="1">
      <alignment horizontal="center" vertical="center" shrinkToFit="1"/>
    </xf>
    <xf numFmtId="178" fontId="14" fillId="4" borderId="2" xfId="3" applyNumberFormat="1" applyFont="1" applyFill="1" applyBorder="1" applyAlignment="1">
      <alignment vertical="center" shrinkToFit="1"/>
    </xf>
    <xf numFmtId="178" fontId="15" fillId="4" borderId="3" xfId="3" applyNumberFormat="1" applyFont="1" applyFill="1" applyBorder="1" applyAlignment="1">
      <alignment vertical="center" shrinkToFit="1"/>
    </xf>
    <xf numFmtId="178" fontId="15" fillId="4" borderId="39" xfId="4" applyNumberFormat="1" applyFont="1" applyFill="1" applyBorder="1" applyAlignment="1">
      <alignment vertical="center" shrinkToFit="1"/>
    </xf>
    <xf numFmtId="180" fontId="15" fillId="4" borderId="39" xfId="3" applyNumberFormat="1" applyFont="1" applyFill="1" applyBorder="1" applyAlignment="1">
      <alignment vertical="center" shrinkToFit="1"/>
    </xf>
    <xf numFmtId="178" fontId="14" fillId="4" borderId="4" xfId="3" applyNumberFormat="1" applyFont="1" applyFill="1" applyBorder="1" applyAlignment="1">
      <alignment vertical="center" shrinkToFit="1"/>
    </xf>
    <xf numFmtId="178" fontId="14" fillId="4" borderId="6" xfId="3" applyNumberFormat="1" applyFont="1" applyFill="1" applyBorder="1" applyAlignment="1">
      <alignment vertical="center" shrinkToFit="1"/>
    </xf>
    <xf numFmtId="178" fontId="14" fillId="4" borderId="112" xfId="3" applyNumberFormat="1" applyFont="1" applyFill="1" applyBorder="1" applyAlignment="1">
      <alignment vertical="center" shrinkToFit="1"/>
    </xf>
    <xf numFmtId="178" fontId="14" fillId="4" borderId="5" xfId="3" applyNumberFormat="1" applyFont="1" applyFill="1" applyBorder="1" applyAlignment="1">
      <alignment vertical="center" shrinkToFit="1"/>
    </xf>
    <xf numFmtId="178" fontId="14" fillId="4" borderId="113" xfId="3" applyNumberFormat="1" applyFont="1" applyFill="1" applyBorder="1" applyAlignment="1">
      <alignment vertical="center" shrinkToFit="1"/>
    </xf>
    <xf numFmtId="178" fontId="14" fillId="4" borderId="114" xfId="3" applyNumberFormat="1" applyFont="1" applyFill="1" applyBorder="1" applyAlignment="1">
      <alignment vertical="center" shrinkToFit="1"/>
    </xf>
    <xf numFmtId="181" fontId="14" fillId="4" borderId="1" xfId="5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82" fontId="0" fillId="0" borderId="0" xfId="0" applyNumberFormat="1">
      <alignment vertical="center"/>
    </xf>
    <xf numFmtId="178" fontId="14" fillId="3" borderId="116" xfId="3" applyNumberFormat="1" applyFont="1" applyFill="1" applyBorder="1" applyAlignment="1">
      <alignment vertical="center" shrinkToFit="1"/>
    </xf>
    <xf numFmtId="178" fontId="14" fillId="3" borderId="117" xfId="3" applyNumberFormat="1" applyFont="1" applyFill="1" applyBorder="1" applyAlignment="1">
      <alignment vertical="center" shrinkToFit="1"/>
    </xf>
    <xf numFmtId="178" fontId="14" fillId="3" borderId="56" xfId="3" applyNumberFormat="1" applyFont="1" applyFill="1" applyBorder="1" applyAlignment="1">
      <alignment vertical="center" shrinkToFit="1"/>
    </xf>
    <xf numFmtId="178" fontId="14" fillId="3" borderId="16" xfId="3" applyNumberFormat="1" applyFont="1" applyFill="1" applyBorder="1" applyAlignment="1">
      <alignment vertical="center" shrinkToFit="1"/>
    </xf>
    <xf numFmtId="181" fontId="14" fillId="3" borderId="24" xfId="5" applyNumberFormat="1" applyFont="1" applyFill="1" applyBorder="1" applyAlignment="1">
      <alignment vertical="center" shrinkToFit="1"/>
    </xf>
    <xf numFmtId="181" fontId="14" fillId="3" borderId="17" xfId="5" applyNumberFormat="1" applyFont="1" applyFill="1" applyBorder="1" applyAlignment="1">
      <alignment vertical="center" shrinkToFit="1"/>
    </xf>
    <xf numFmtId="178" fontId="7" fillId="3" borderId="115" xfId="3" applyNumberFormat="1" applyFont="1" applyFill="1" applyBorder="1" applyAlignment="1">
      <alignment horizontal="center" vertical="center" shrinkToFit="1"/>
    </xf>
    <xf numFmtId="178" fontId="7" fillId="3" borderId="11" xfId="3" applyNumberFormat="1" applyFont="1" applyFill="1" applyBorder="1" applyAlignment="1">
      <alignment horizontal="center" vertical="center" shrinkToFit="1"/>
    </xf>
    <xf numFmtId="181" fontId="14" fillId="3" borderId="16" xfId="5" applyNumberFormat="1" applyFont="1" applyFill="1" applyBorder="1" applyAlignment="1">
      <alignment vertical="center" shrinkToFit="1"/>
    </xf>
    <xf numFmtId="178" fontId="14" fillId="4" borderId="118" xfId="3" applyNumberFormat="1" applyFont="1" applyFill="1" applyBorder="1" applyAlignment="1">
      <alignment vertical="center" shrinkToFit="1"/>
    </xf>
    <xf numFmtId="180" fontId="14" fillId="4" borderId="11" xfId="3" applyNumberFormat="1" applyFont="1" applyFill="1" applyBorder="1" applyAlignment="1">
      <alignment vertical="center" shrinkToFit="1"/>
    </xf>
    <xf numFmtId="181" fontId="14" fillId="3" borderId="26" xfId="5" applyNumberFormat="1" applyFont="1" applyFill="1" applyBorder="1" applyAlignment="1">
      <alignment vertical="center" shrinkToFit="1"/>
    </xf>
    <xf numFmtId="180" fontId="14" fillId="4" borderId="11" xfId="3" applyNumberFormat="1" applyFont="1" applyFill="1" applyBorder="1" applyAlignment="1">
      <alignment horizontal="center" vertical="center" shrinkToFit="1"/>
    </xf>
    <xf numFmtId="178" fontId="7" fillId="4" borderId="11" xfId="3" applyNumberFormat="1" applyFont="1" applyFill="1" applyBorder="1" applyAlignment="1">
      <alignment horizontal="center" vertical="center" shrinkToFit="1"/>
    </xf>
    <xf numFmtId="178" fontId="14" fillId="4" borderId="10" xfId="3" applyNumberFormat="1" applyFont="1" applyFill="1" applyBorder="1" applyAlignment="1">
      <alignment vertical="center" shrinkToFit="1"/>
    </xf>
    <xf numFmtId="178" fontId="14" fillId="4" borderId="12" xfId="3" applyNumberFormat="1" applyFont="1" applyFill="1" applyBorder="1" applyAlignment="1">
      <alignment vertical="center" shrinkToFit="1"/>
    </xf>
    <xf numFmtId="178" fontId="14" fillId="4" borderId="15" xfId="3" applyNumberFormat="1" applyFont="1" applyFill="1" applyBorder="1" applyAlignment="1">
      <alignment vertical="center" shrinkToFit="1"/>
    </xf>
    <xf numFmtId="178" fontId="14" fillId="4" borderId="121" xfId="3" applyNumberFormat="1" applyFont="1" applyFill="1" applyBorder="1" applyAlignment="1">
      <alignment vertical="center" shrinkToFit="1"/>
    </xf>
    <xf numFmtId="178" fontId="14" fillId="4" borderId="13" xfId="3" applyNumberFormat="1" applyFont="1" applyFill="1" applyBorder="1" applyAlignment="1">
      <alignment vertical="center" shrinkToFit="1"/>
    </xf>
    <xf numFmtId="178" fontId="15" fillId="4" borderId="11" xfId="3" applyNumberFormat="1" applyFont="1" applyFill="1" applyBorder="1" applyAlignment="1">
      <alignment vertical="center" shrinkToFit="1"/>
    </xf>
    <xf numFmtId="181" fontId="14" fillId="4" borderId="9" xfId="5" applyNumberFormat="1" applyFont="1" applyFill="1" applyBorder="1" applyAlignment="1">
      <alignment vertical="center" shrinkToFit="1"/>
    </xf>
    <xf numFmtId="178" fontId="14" fillId="3" borderId="122" xfId="3" applyNumberFormat="1" applyFont="1" applyFill="1" applyBorder="1" applyAlignment="1">
      <alignment vertical="center" shrinkToFit="1"/>
    </xf>
    <xf numFmtId="178" fontId="14" fillId="3" borderId="123" xfId="3" applyNumberFormat="1" applyFont="1" applyFill="1" applyBorder="1" applyAlignment="1">
      <alignment vertical="center" shrinkToFit="1"/>
    </xf>
    <xf numFmtId="178" fontId="14" fillId="3" borderId="124" xfId="3" applyNumberFormat="1" applyFont="1" applyFill="1" applyBorder="1" applyAlignment="1">
      <alignment vertical="center" shrinkToFit="1"/>
    </xf>
    <xf numFmtId="178" fontId="14" fillId="3" borderId="125" xfId="3" applyNumberFormat="1" applyFont="1" applyFill="1" applyBorder="1" applyAlignment="1">
      <alignment vertical="center" shrinkToFit="1"/>
    </xf>
    <xf numFmtId="178" fontId="14" fillId="3" borderId="119" xfId="3" applyNumberFormat="1" applyFont="1" applyFill="1" applyBorder="1" applyAlignment="1">
      <alignment vertical="center" shrinkToFit="1"/>
    </xf>
    <xf numFmtId="178" fontId="15" fillId="3" borderId="115" xfId="3" applyNumberFormat="1" applyFont="1" applyFill="1" applyBorder="1" applyAlignment="1">
      <alignment vertical="center" shrinkToFit="1"/>
    </xf>
    <xf numFmtId="178" fontId="14" fillId="3" borderId="14" xfId="3" applyNumberFormat="1" applyFont="1" applyFill="1" applyBorder="1" applyAlignment="1">
      <alignment vertical="center" shrinkToFit="1"/>
    </xf>
    <xf numFmtId="178" fontId="14" fillId="3" borderId="15" xfId="3" applyNumberFormat="1" applyFont="1" applyFill="1" applyBorder="1" applyAlignment="1">
      <alignment vertical="center" shrinkToFit="1"/>
    </xf>
    <xf numFmtId="178" fontId="14" fillId="3" borderId="83" xfId="3" applyNumberFormat="1" applyFont="1" applyFill="1" applyBorder="1" applyAlignment="1">
      <alignment vertical="center" shrinkToFit="1"/>
    </xf>
    <xf numFmtId="178" fontId="14" fillId="3" borderId="13" xfId="3" applyNumberFormat="1" applyFont="1" applyFill="1" applyBorder="1" applyAlignment="1">
      <alignment vertical="center" shrinkToFit="1"/>
    </xf>
    <xf numFmtId="178" fontId="14" fillId="3" borderId="12" xfId="3" applyNumberFormat="1" applyFont="1" applyFill="1" applyBorder="1" applyAlignment="1">
      <alignment vertical="center" shrinkToFit="1"/>
    </xf>
    <xf numFmtId="181" fontId="14" fillId="3" borderId="120" xfId="5" applyNumberFormat="1" applyFont="1" applyFill="1" applyBorder="1" applyAlignment="1">
      <alignment horizontal="center" vertical="center" shrinkToFit="1"/>
    </xf>
    <xf numFmtId="181" fontId="14" fillId="3" borderId="117" xfId="5" applyNumberFormat="1" applyFont="1" applyFill="1" applyBorder="1" applyAlignment="1">
      <alignment horizontal="center" vertical="center" shrinkToFit="1"/>
    </xf>
    <xf numFmtId="181" fontId="14" fillId="3" borderId="109" xfId="5" applyNumberFormat="1" applyFont="1" applyFill="1" applyBorder="1" applyAlignment="1">
      <alignment horizontal="center" vertical="center" shrinkToFit="1"/>
    </xf>
    <xf numFmtId="178" fontId="0" fillId="0" borderId="0" xfId="0" applyNumberFormat="1">
      <alignment vertical="center"/>
    </xf>
    <xf numFmtId="0" fontId="0" fillId="0" borderId="0" xfId="5" applyNumberFormat="1" applyFont="1">
      <alignment vertical="center"/>
    </xf>
    <xf numFmtId="177" fontId="7" fillId="3" borderId="0" xfId="5" applyNumberFormat="1" applyFont="1" applyFill="1" applyAlignment="1">
      <alignment vertical="center"/>
    </xf>
    <xf numFmtId="10" fontId="7" fillId="3" borderId="0" xfId="5" applyNumberFormat="1" applyFont="1" applyFill="1" applyAlignment="1">
      <alignment vertical="center"/>
    </xf>
    <xf numFmtId="178" fontId="14" fillId="4" borderId="8" xfId="3" applyNumberFormat="1" applyFont="1" applyFill="1" applyBorder="1" applyAlignment="1">
      <alignment vertical="center" shrinkToFit="1"/>
    </xf>
    <xf numFmtId="176" fontId="16" fillId="2" borderId="56" xfId="0" applyNumberFormat="1" applyFont="1" applyFill="1" applyBorder="1">
      <alignment vertical="center"/>
    </xf>
    <xf numFmtId="176" fontId="16" fillId="2" borderId="60" xfId="0" applyNumberFormat="1" applyFont="1" applyFill="1" applyBorder="1">
      <alignment vertical="center"/>
    </xf>
    <xf numFmtId="178" fontId="14" fillId="2" borderId="116" xfId="4" applyNumberFormat="1" applyFont="1" applyFill="1" applyBorder="1" applyAlignment="1">
      <alignment vertical="center" shrinkToFit="1"/>
    </xf>
    <xf numFmtId="178" fontId="14" fillId="2" borderId="18" xfId="4" applyNumberFormat="1" applyFont="1" applyFill="1" applyBorder="1" applyAlignment="1">
      <alignment vertical="center" shrinkToFit="1"/>
    </xf>
    <xf numFmtId="178" fontId="14" fillId="2" borderId="10" xfId="4" applyNumberFormat="1" applyFont="1" applyFill="1" applyBorder="1" applyAlignment="1">
      <alignment vertical="center" shrinkToFit="1"/>
    </xf>
    <xf numFmtId="178" fontId="13" fillId="3" borderId="104" xfId="3" applyNumberFormat="1" applyFont="1" applyFill="1" applyBorder="1" applyAlignment="1">
      <alignment vertical="center" shrinkToFit="1"/>
    </xf>
    <xf numFmtId="178" fontId="13" fillId="3" borderId="126" xfId="3" applyNumberFormat="1" applyFont="1" applyFill="1" applyBorder="1" applyAlignment="1">
      <alignment vertical="center" shrinkToFit="1"/>
    </xf>
    <xf numFmtId="179" fontId="7" fillId="3" borderId="104" xfId="3" applyNumberFormat="1" applyFont="1" applyFill="1" applyBorder="1" applyAlignment="1">
      <alignment vertical="center"/>
    </xf>
    <xf numFmtId="178" fontId="7" fillId="3" borderId="104" xfId="3" applyNumberFormat="1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6" fillId="3" borderId="0" xfId="3" applyFont="1" applyFill="1" applyAlignment="1">
      <alignment vertical="top"/>
    </xf>
    <xf numFmtId="0" fontId="5" fillId="3" borderId="0" xfId="3" applyFont="1" applyFill="1" applyAlignment="1">
      <alignment vertical="top"/>
    </xf>
    <xf numFmtId="178" fontId="9" fillId="3" borderId="103" xfId="3" applyNumberFormat="1" applyFont="1" applyFill="1" applyBorder="1" applyAlignment="1">
      <alignment horizontal="distributed" vertical="center" justifyLastLine="1" shrinkToFit="1"/>
    </xf>
    <xf numFmtId="178" fontId="9" fillId="3" borderId="102" xfId="3" applyNumberFormat="1" applyFont="1" applyFill="1" applyBorder="1" applyAlignment="1">
      <alignment horizontal="distributed" vertical="center" justifyLastLine="1" shrinkToFit="1"/>
    </xf>
    <xf numFmtId="178" fontId="9" fillId="3" borderId="105" xfId="3" applyNumberFormat="1" applyFont="1" applyFill="1" applyBorder="1" applyAlignment="1">
      <alignment horizontal="distributed" vertical="center" justifyLastLine="1" shrinkToFit="1"/>
    </xf>
    <xf numFmtId="178" fontId="9" fillId="3" borderId="106" xfId="3" applyNumberFormat="1" applyFont="1" applyFill="1" applyBorder="1" applyAlignment="1">
      <alignment horizontal="distributed" vertical="center" justifyLastLine="1" shrinkToFit="1"/>
    </xf>
    <xf numFmtId="178" fontId="9" fillId="3" borderId="46" xfId="3" applyNumberFormat="1" applyFont="1" applyFill="1" applyBorder="1" applyAlignment="1">
      <alignment horizontal="distributed" vertical="center" justifyLastLine="1" shrinkToFit="1"/>
    </xf>
    <xf numFmtId="178" fontId="7" fillId="3" borderId="39" xfId="3" applyNumberFormat="1" applyFont="1" applyFill="1" applyBorder="1" applyAlignment="1">
      <alignment horizontal="distributed" vertical="center" justifyLastLine="1" shrinkToFit="1"/>
    </xf>
    <xf numFmtId="178" fontId="9" fillId="3" borderId="45" xfId="3" applyNumberFormat="1" applyFont="1" applyFill="1" applyBorder="1" applyAlignment="1">
      <alignment horizontal="distributed" vertical="center" justifyLastLine="1" shrinkToFit="1"/>
    </xf>
    <xf numFmtId="178" fontId="7" fillId="3" borderId="50" xfId="3" applyNumberFormat="1" applyFont="1" applyFill="1" applyBorder="1" applyAlignment="1">
      <alignment horizontal="distributed" vertical="center" justifyLastLine="1" shrinkToFit="1"/>
    </xf>
    <xf numFmtId="178" fontId="7" fillId="3" borderId="34" xfId="3" applyNumberFormat="1" applyFont="1" applyFill="1" applyBorder="1" applyAlignment="1">
      <alignment horizontal="distributed" vertical="center" justifyLastLine="1" shrinkToFit="1"/>
    </xf>
    <xf numFmtId="178" fontId="9" fillId="3" borderId="49" xfId="3" applyNumberFormat="1" applyFont="1" applyFill="1" applyBorder="1" applyAlignment="1">
      <alignment horizontal="distributed" vertical="center" justifyLastLine="1" shrinkToFit="1"/>
    </xf>
    <xf numFmtId="178" fontId="7" fillId="3" borderId="101" xfId="3" applyNumberFormat="1" applyFont="1" applyFill="1" applyBorder="1" applyAlignment="1">
      <alignment horizontal="distributed" vertical="center" justifyLastLine="1" shrinkToFit="1"/>
    </xf>
    <xf numFmtId="178" fontId="7" fillId="3" borderId="46" xfId="3" applyNumberFormat="1" applyFont="1" applyFill="1" applyBorder="1" applyAlignment="1">
      <alignment horizontal="center" vertical="center" shrinkToFit="1"/>
    </xf>
    <xf numFmtId="178" fontId="7" fillId="3" borderId="39" xfId="3" applyNumberFormat="1" applyFont="1" applyFill="1" applyBorder="1" applyAlignment="1">
      <alignment horizontal="center" vertical="center" shrinkToFit="1"/>
    </xf>
    <xf numFmtId="178" fontId="7" fillId="3" borderId="93" xfId="3" applyNumberFormat="1" applyFont="1" applyFill="1" applyBorder="1" applyAlignment="1">
      <alignment horizontal="center" vertical="center" shrinkToFit="1"/>
    </xf>
    <xf numFmtId="178" fontId="7" fillId="3" borderId="2" xfId="3" applyNumberFormat="1" applyFont="1" applyFill="1" applyBorder="1" applyAlignment="1">
      <alignment horizontal="center" vertical="center" shrinkToFit="1"/>
    </xf>
    <xf numFmtId="178" fontId="7" fillId="3" borderId="90" xfId="3" applyNumberFormat="1" applyFont="1" applyFill="1" applyBorder="1" applyAlignment="1">
      <alignment horizontal="center" vertical="center" wrapText="1" shrinkToFit="1"/>
    </xf>
    <xf numFmtId="178" fontId="7" fillId="3" borderId="1" xfId="3" applyNumberFormat="1" applyFont="1" applyFill="1" applyBorder="1" applyAlignment="1">
      <alignment horizontal="center" vertical="center" wrapText="1" shrinkToFit="1"/>
    </xf>
    <xf numFmtId="38" fontId="10" fillId="4" borderId="92" xfId="3" applyNumberFormat="1" applyFont="1" applyFill="1" applyBorder="1" applyAlignment="1">
      <alignment horizontal="center" vertical="center" shrinkToFit="1"/>
    </xf>
    <xf numFmtId="0" fontId="3" fillId="0" borderId="3" xfId="3" applyBorder="1" applyAlignment="1">
      <alignment vertical="center" shrinkToFit="1"/>
    </xf>
    <xf numFmtId="0" fontId="10" fillId="4" borderId="92" xfId="3" applyFont="1" applyFill="1" applyBorder="1" applyAlignment="1">
      <alignment horizontal="center" vertical="center" shrinkToFit="1"/>
    </xf>
    <xf numFmtId="178" fontId="7" fillId="3" borderId="94" xfId="3" applyNumberFormat="1" applyFont="1" applyFill="1" applyBorder="1" applyAlignment="1">
      <alignment horizontal="center" vertical="center" shrinkToFit="1"/>
    </xf>
    <xf numFmtId="178" fontId="9" fillId="3" borderId="94" xfId="3" applyNumberFormat="1" applyFont="1" applyFill="1" applyBorder="1" applyAlignment="1">
      <alignment horizontal="center" vertical="center" shrinkToFit="1"/>
    </xf>
    <xf numFmtId="178" fontId="7" fillId="3" borderId="47" xfId="3" applyNumberFormat="1" applyFont="1" applyFill="1" applyBorder="1" applyAlignment="1">
      <alignment horizontal="center" vertical="center" shrinkToFit="1"/>
    </xf>
    <xf numFmtId="178" fontId="7" fillId="3" borderId="40" xfId="3" applyNumberFormat="1" applyFont="1" applyFill="1" applyBorder="1" applyAlignment="1">
      <alignment horizontal="center" vertical="center" shrinkToFit="1"/>
    </xf>
    <xf numFmtId="178" fontId="9" fillId="4" borderId="104" xfId="3" applyNumberFormat="1" applyFont="1" applyFill="1" applyBorder="1" applyAlignment="1">
      <alignment horizontal="center" vertical="center" shrinkToFit="1"/>
    </xf>
    <xf numFmtId="178" fontId="9" fillId="4" borderId="111" xfId="3" applyNumberFormat="1" applyFont="1" applyFill="1" applyBorder="1" applyAlignment="1">
      <alignment horizontal="center" vertical="center" shrinkToFit="1"/>
    </xf>
    <xf numFmtId="178" fontId="9" fillId="4" borderId="105" xfId="3" applyNumberFormat="1" applyFont="1" applyFill="1" applyBorder="1" applyAlignment="1">
      <alignment horizontal="center" vertical="center" shrinkToFit="1"/>
    </xf>
    <xf numFmtId="178" fontId="9" fillId="4" borderId="106" xfId="3" applyNumberFormat="1" applyFont="1" applyFill="1" applyBorder="1" applyAlignment="1">
      <alignment horizontal="center" vertical="center" shrinkToFit="1"/>
    </xf>
    <xf numFmtId="178" fontId="9" fillId="4" borderId="91" xfId="3" applyNumberFormat="1" applyFont="1" applyFill="1" applyBorder="1" applyAlignment="1">
      <alignment horizontal="center" vertical="distributed" textRotation="255" justifyLastLine="1" shrinkToFit="1"/>
    </xf>
    <xf numFmtId="178" fontId="9" fillId="4" borderId="107" xfId="3" applyNumberFormat="1" applyFont="1" applyFill="1" applyBorder="1" applyAlignment="1">
      <alignment horizontal="center" vertical="distributed" textRotation="255" justifyLastLine="1" shrinkToFit="1"/>
    </xf>
    <xf numFmtId="178" fontId="7" fillId="3" borderId="17" xfId="3" applyNumberFormat="1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2" xfId="0" applyBorder="1">
      <alignment vertical="center"/>
    </xf>
    <xf numFmtId="0" fontId="0" fillId="0" borderId="81" xfId="0" applyBorder="1">
      <alignment vertical="center"/>
    </xf>
    <xf numFmtId="0" fontId="0" fillId="0" borderId="80" xfId="0" applyBorder="1">
      <alignment vertical="center"/>
    </xf>
    <xf numFmtId="0" fontId="0" fillId="0" borderId="79" xfId="0" applyBorder="1">
      <alignment vertical="center"/>
    </xf>
    <xf numFmtId="0" fontId="0" fillId="0" borderId="84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</cellXfs>
  <cellStyles count="6">
    <cellStyle name="パーセント" xfId="5" builtinId="5"/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3</xdr:row>
      <xdr:rowOff>57150</xdr:rowOff>
    </xdr:from>
    <xdr:to>
      <xdr:col>9</xdr:col>
      <xdr:colOff>400050</xdr:colOff>
      <xdr:row>3</xdr:row>
      <xdr:rowOff>274170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99375" y="965200"/>
          <a:ext cx="85725" cy="21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29</xdr:row>
      <xdr:rowOff>0</xdr:rowOff>
    </xdr:from>
    <xdr:to>
      <xdr:col>9</xdr:col>
      <xdr:colOff>400050</xdr:colOff>
      <xdr:row>29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699375" y="8089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29</xdr:row>
      <xdr:rowOff>0</xdr:rowOff>
    </xdr:from>
    <xdr:to>
      <xdr:col>9</xdr:col>
      <xdr:colOff>400050</xdr:colOff>
      <xdr:row>29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699375" y="8089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34"/>
  <sheetViews>
    <sheetView view="pageBreakPreview" zoomScale="70" zoomScaleNormal="75" zoomScaleSheetLayoutView="70" workbookViewId="0">
      <pane xSplit="2" ySplit="5" topLeftCell="J21" activePane="bottomRight" state="frozen"/>
      <selection activeCell="I30" sqref="I30"/>
      <selection pane="topRight" activeCell="I30" sqref="I30"/>
      <selection pane="bottomLeft" activeCell="I30" sqref="I30"/>
      <selection pane="bottomRight" activeCell="I35" sqref="I35"/>
    </sheetView>
  </sheetViews>
  <sheetFormatPr defaultColWidth="11.25" defaultRowHeight="21.75" customHeight="1" x14ac:dyDescent="0.15"/>
  <cols>
    <col min="1" max="1" width="4.625" style="112" customWidth="1"/>
    <col min="2" max="3" width="12.625" style="112" customWidth="1"/>
    <col min="4" max="25" width="12.625" style="110" customWidth="1"/>
    <col min="26" max="27" width="12.625" style="110" hidden="1" customWidth="1"/>
    <col min="28" max="28" width="11.25" style="110" customWidth="1"/>
    <col min="29" max="16384" width="11.25" style="112"/>
  </cols>
  <sheetData>
    <row r="1" spans="1:28" ht="24.95" customHeight="1" x14ac:dyDescent="0.15">
      <c r="A1" s="211" t="s">
        <v>117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28" ht="21.75" customHeight="1" x14ac:dyDescent="0.1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28" ht="24.95" customHeight="1" thickBot="1" x14ac:dyDescent="0.2">
      <c r="A3" s="111" t="s">
        <v>113</v>
      </c>
      <c r="Y3" s="113" t="s">
        <v>66</v>
      </c>
      <c r="Z3" s="114"/>
      <c r="AA3" s="114"/>
    </row>
    <row r="4" spans="1:28" s="116" customFormat="1" ht="24.95" customHeight="1" x14ac:dyDescent="0.15">
      <c r="A4" s="213" t="s">
        <v>67</v>
      </c>
      <c r="B4" s="214"/>
      <c r="C4" s="217" t="s">
        <v>68</v>
      </c>
      <c r="D4" s="219" t="s">
        <v>69</v>
      </c>
      <c r="E4" s="220"/>
      <c r="F4" s="220"/>
      <c r="G4" s="220"/>
      <c r="H4" s="220"/>
      <c r="I4" s="220"/>
      <c r="J4" s="220"/>
      <c r="K4" s="221"/>
      <c r="L4" s="221"/>
      <c r="M4" s="221"/>
      <c r="N4" s="221"/>
      <c r="O4" s="222" t="s">
        <v>70</v>
      </c>
      <c r="P4" s="220"/>
      <c r="Q4" s="220"/>
      <c r="R4" s="223"/>
      <c r="S4" s="222" t="s">
        <v>71</v>
      </c>
      <c r="T4" s="223"/>
      <c r="U4" s="115" t="s">
        <v>72</v>
      </c>
      <c r="V4" s="235" t="s">
        <v>73</v>
      </c>
      <c r="W4" s="224" t="s">
        <v>74</v>
      </c>
      <c r="X4" s="226" t="s">
        <v>75</v>
      </c>
      <c r="Y4" s="228" t="s">
        <v>76</v>
      </c>
      <c r="Z4" s="230" t="s">
        <v>77</v>
      </c>
      <c r="AA4" s="232" t="s">
        <v>78</v>
      </c>
      <c r="AB4" s="206"/>
    </row>
    <row r="5" spans="1:28" s="116" customFormat="1" ht="24.75" customHeight="1" thickBot="1" x14ac:dyDescent="0.2">
      <c r="A5" s="215"/>
      <c r="B5" s="216"/>
      <c r="C5" s="218"/>
      <c r="D5" s="117" t="s">
        <v>79</v>
      </c>
      <c r="E5" s="118" t="s">
        <v>80</v>
      </c>
      <c r="F5" s="118" t="s">
        <v>81</v>
      </c>
      <c r="G5" s="118" t="s">
        <v>82</v>
      </c>
      <c r="H5" s="119" t="s">
        <v>83</v>
      </c>
      <c r="I5" s="118" t="s">
        <v>84</v>
      </c>
      <c r="J5" s="118" t="s">
        <v>85</v>
      </c>
      <c r="K5" s="120" t="s">
        <v>86</v>
      </c>
      <c r="L5" s="121" t="s">
        <v>87</v>
      </c>
      <c r="M5" s="122" t="s">
        <v>64</v>
      </c>
      <c r="N5" s="122" t="s">
        <v>65</v>
      </c>
      <c r="O5" s="123" t="s">
        <v>88</v>
      </c>
      <c r="P5" s="118" t="s">
        <v>89</v>
      </c>
      <c r="Q5" s="118" t="s">
        <v>90</v>
      </c>
      <c r="R5" s="124" t="s">
        <v>91</v>
      </c>
      <c r="S5" s="123" t="s">
        <v>92</v>
      </c>
      <c r="T5" s="124" t="s">
        <v>93</v>
      </c>
      <c r="U5" s="125" t="s">
        <v>94</v>
      </c>
      <c r="V5" s="236"/>
      <c r="W5" s="225"/>
      <c r="X5" s="227"/>
      <c r="Y5" s="229"/>
      <c r="Z5" s="231"/>
      <c r="AA5" s="231"/>
      <c r="AB5" s="206"/>
    </row>
    <row r="6" spans="1:28" s="116" customFormat="1" ht="21.75" customHeight="1" x14ac:dyDescent="0.15">
      <c r="A6" s="241" t="s">
        <v>95</v>
      </c>
      <c r="B6" s="243" t="s">
        <v>96</v>
      </c>
      <c r="C6" s="167" t="s">
        <v>97</v>
      </c>
      <c r="D6" s="161">
        <v>1569</v>
      </c>
      <c r="E6" s="162">
        <v>906</v>
      </c>
      <c r="F6" s="162">
        <v>1299</v>
      </c>
      <c r="G6" s="162">
        <v>183</v>
      </c>
      <c r="H6" s="162">
        <v>262</v>
      </c>
      <c r="I6" s="162">
        <v>144</v>
      </c>
      <c r="J6" s="162">
        <v>123</v>
      </c>
      <c r="K6" s="162">
        <v>1</v>
      </c>
      <c r="L6" s="162">
        <v>148</v>
      </c>
      <c r="M6" s="162">
        <v>99</v>
      </c>
      <c r="N6" s="184">
        <v>63</v>
      </c>
      <c r="O6" s="182">
        <v>1</v>
      </c>
      <c r="P6" s="162">
        <v>24</v>
      </c>
      <c r="Q6" s="162">
        <v>13</v>
      </c>
      <c r="R6" s="183">
        <v>30</v>
      </c>
      <c r="S6" s="182">
        <v>216</v>
      </c>
      <c r="T6" s="183">
        <v>31</v>
      </c>
      <c r="U6" s="185">
        <v>97</v>
      </c>
      <c r="V6" s="186">
        <v>494</v>
      </c>
      <c r="W6" s="187">
        <v>5703</v>
      </c>
      <c r="X6" s="203">
        <v>196</v>
      </c>
      <c r="Y6" s="172">
        <v>2909.6938775510203</v>
      </c>
      <c r="Z6" s="126">
        <v>764</v>
      </c>
      <c r="AA6" s="127">
        <f>W6/Z6*100</f>
        <v>746.46596858638748</v>
      </c>
      <c r="AB6" s="206"/>
    </row>
    <row r="7" spans="1:28" s="116" customFormat="1" ht="21.75" customHeight="1" x14ac:dyDescent="0.15">
      <c r="A7" s="242"/>
      <c r="B7" s="233"/>
      <c r="C7" s="132" t="s">
        <v>98</v>
      </c>
      <c r="D7" s="133">
        <v>1957</v>
      </c>
      <c r="E7" s="134">
        <v>1194</v>
      </c>
      <c r="F7" s="134">
        <v>1543</v>
      </c>
      <c r="G7" s="134">
        <v>258</v>
      </c>
      <c r="H7" s="134">
        <v>349</v>
      </c>
      <c r="I7" s="134">
        <v>224</v>
      </c>
      <c r="J7" s="134">
        <v>155</v>
      </c>
      <c r="K7" s="134">
        <v>1</v>
      </c>
      <c r="L7" s="134">
        <v>248</v>
      </c>
      <c r="M7" s="134">
        <v>130</v>
      </c>
      <c r="N7" s="135">
        <v>119</v>
      </c>
      <c r="O7" s="136">
        <v>1</v>
      </c>
      <c r="P7" s="134">
        <v>33</v>
      </c>
      <c r="Q7" s="134">
        <v>15</v>
      </c>
      <c r="R7" s="137">
        <v>40</v>
      </c>
      <c r="S7" s="136">
        <v>288</v>
      </c>
      <c r="T7" s="137">
        <v>41</v>
      </c>
      <c r="U7" s="138">
        <v>128</v>
      </c>
      <c r="V7" s="139">
        <v>515</v>
      </c>
      <c r="W7" s="140">
        <v>7239</v>
      </c>
      <c r="X7" s="204">
        <v>204</v>
      </c>
      <c r="Y7" s="166">
        <v>3548.5294117647059</v>
      </c>
      <c r="Z7" s="128">
        <v>1847</v>
      </c>
      <c r="AA7" s="129">
        <f t="shared" ref="AA7:AA29" si="0">W7/Z7*100</f>
        <v>391.93286410395234</v>
      </c>
      <c r="AB7" s="206"/>
    </row>
    <row r="8" spans="1:28" s="116" customFormat="1" ht="21.75" customHeight="1" x14ac:dyDescent="0.15">
      <c r="A8" s="242"/>
      <c r="B8" s="233" t="s">
        <v>99</v>
      </c>
      <c r="C8" s="168" t="s">
        <v>100</v>
      </c>
      <c r="D8" s="163">
        <v>800</v>
      </c>
      <c r="E8" s="164">
        <v>845</v>
      </c>
      <c r="F8" s="164">
        <v>2025</v>
      </c>
      <c r="G8" s="164">
        <v>393</v>
      </c>
      <c r="H8" s="164">
        <v>183</v>
      </c>
      <c r="I8" s="164">
        <v>115</v>
      </c>
      <c r="J8" s="164">
        <v>76</v>
      </c>
      <c r="K8" s="164">
        <v>2</v>
      </c>
      <c r="L8" s="164">
        <v>8</v>
      </c>
      <c r="M8" s="164">
        <v>77</v>
      </c>
      <c r="N8" s="188">
        <v>14</v>
      </c>
      <c r="O8" s="189">
        <v>10</v>
      </c>
      <c r="P8" s="164">
        <v>90</v>
      </c>
      <c r="Q8" s="164">
        <v>40</v>
      </c>
      <c r="R8" s="190">
        <v>106</v>
      </c>
      <c r="S8" s="189">
        <v>129</v>
      </c>
      <c r="T8" s="190">
        <v>17</v>
      </c>
      <c r="U8" s="191">
        <v>64</v>
      </c>
      <c r="V8" s="192">
        <v>319</v>
      </c>
      <c r="W8" s="187">
        <v>5313</v>
      </c>
      <c r="X8" s="205">
        <v>229</v>
      </c>
      <c r="Y8" s="169">
        <v>2320.0873362445413</v>
      </c>
      <c r="Z8" s="170">
        <v>7786</v>
      </c>
      <c r="AA8" s="171">
        <f t="shared" si="0"/>
        <v>68.237862830721809</v>
      </c>
      <c r="AB8" s="207"/>
    </row>
    <row r="9" spans="1:28" s="116" customFormat="1" ht="21.75" customHeight="1" x14ac:dyDescent="0.15">
      <c r="A9" s="242"/>
      <c r="B9" s="233"/>
      <c r="C9" s="132" t="s">
        <v>101</v>
      </c>
      <c r="D9" s="133">
        <v>1286</v>
      </c>
      <c r="E9" s="134">
        <v>1914</v>
      </c>
      <c r="F9" s="134">
        <v>3263</v>
      </c>
      <c r="G9" s="134">
        <v>600</v>
      </c>
      <c r="H9" s="134">
        <v>286</v>
      </c>
      <c r="I9" s="134">
        <v>137</v>
      </c>
      <c r="J9" s="134">
        <v>118</v>
      </c>
      <c r="K9" s="134">
        <v>2</v>
      </c>
      <c r="L9" s="134">
        <v>14</v>
      </c>
      <c r="M9" s="134">
        <v>92</v>
      </c>
      <c r="N9" s="135">
        <v>26</v>
      </c>
      <c r="O9" s="136">
        <v>10</v>
      </c>
      <c r="P9" s="134">
        <v>108</v>
      </c>
      <c r="Q9" s="134">
        <v>61</v>
      </c>
      <c r="R9" s="137">
        <v>117</v>
      </c>
      <c r="S9" s="136">
        <v>255</v>
      </c>
      <c r="T9" s="137">
        <v>29</v>
      </c>
      <c r="U9" s="138">
        <v>80</v>
      </c>
      <c r="V9" s="139">
        <v>381</v>
      </c>
      <c r="W9" s="140">
        <v>8779</v>
      </c>
      <c r="X9" s="204">
        <v>562</v>
      </c>
      <c r="Y9" s="165">
        <v>1562.0996441281141</v>
      </c>
      <c r="Z9" s="157">
        <v>8869</v>
      </c>
      <c r="AA9" s="141">
        <f t="shared" si="0"/>
        <v>98.985229450896384</v>
      </c>
      <c r="AB9" s="206"/>
    </row>
    <row r="10" spans="1:28" s="116" customFormat="1" ht="21.75" customHeight="1" x14ac:dyDescent="0.15">
      <c r="A10" s="242"/>
      <c r="B10" s="233" t="s">
        <v>102</v>
      </c>
      <c r="C10" s="168" t="s">
        <v>100</v>
      </c>
      <c r="D10" s="163">
        <v>5012</v>
      </c>
      <c r="E10" s="164">
        <v>59810</v>
      </c>
      <c r="F10" s="164">
        <v>49354</v>
      </c>
      <c r="G10" s="164">
        <v>13411</v>
      </c>
      <c r="H10" s="164">
        <v>7502</v>
      </c>
      <c r="I10" s="164">
        <v>3016</v>
      </c>
      <c r="J10" s="164">
        <v>1953</v>
      </c>
      <c r="K10" s="164">
        <v>45</v>
      </c>
      <c r="L10" s="164">
        <v>646</v>
      </c>
      <c r="M10" s="164">
        <v>287</v>
      </c>
      <c r="N10" s="188">
        <v>355</v>
      </c>
      <c r="O10" s="189">
        <v>37</v>
      </c>
      <c r="P10" s="164">
        <v>568</v>
      </c>
      <c r="Q10" s="164">
        <v>352</v>
      </c>
      <c r="R10" s="190">
        <v>353</v>
      </c>
      <c r="S10" s="189">
        <v>5321</v>
      </c>
      <c r="T10" s="190">
        <v>739</v>
      </c>
      <c r="U10" s="191">
        <v>1588</v>
      </c>
      <c r="V10" s="192">
        <v>4593</v>
      </c>
      <c r="W10" s="187">
        <v>154942</v>
      </c>
      <c r="X10" s="205">
        <v>1365</v>
      </c>
      <c r="Y10" s="169">
        <v>11351.062271062272</v>
      </c>
      <c r="Z10" s="156">
        <v>114289</v>
      </c>
      <c r="AA10" s="131">
        <f t="shared" si="0"/>
        <v>135.57035235236987</v>
      </c>
      <c r="AB10" s="206"/>
    </row>
    <row r="11" spans="1:28" s="116" customFormat="1" ht="21.75" customHeight="1" x14ac:dyDescent="0.15">
      <c r="A11" s="242"/>
      <c r="B11" s="233"/>
      <c r="C11" s="132" t="s">
        <v>101</v>
      </c>
      <c r="D11" s="133">
        <v>5071</v>
      </c>
      <c r="E11" s="134">
        <v>61100</v>
      </c>
      <c r="F11" s="134">
        <v>50432</v>
      </c>
      <c r="G11" s="134">
        <v>13804</v>
      </c>
      <c r="H11" s="134">
        <v>7657</v>
      </c>
      <c r="I11" s="134">
        <v>3069</v>
      </c>
      <c r="J11" s="134">
        <v>1967</v>
      </c>
      <c r="K11" s="134">
        <v>45</v>
      </c>
      <c r="L11" s="134">
        <v>655</v>
      </c>
      <c r="M11" s="134">
        <v>287</v>
      </c>
      <c r="N11" s="135">
        <v>355</v>
      </c>
      <c r="O11" s="136">
        <v>37</v>
      </c>
      <c r="P11" s="134">
        <v>571</v>
      </c>
      <c r="Q11" s="134">
        <v>372</v>
      </c>
      <c r="R11" s="137">
        <v>362</v>
      </c>
      <c r="S11" s="136">
        <v>5540</v>
      </c>
      <c r="T11" s="137">
        <v>745</v>
      </c>
      <c r="U11" s="138">
        <v>1663</v>
      </c>
      <c r="V11" s="139">
        <v>4648</v>
      </c>
      <c r="W11" s="140">
        <v>158380</v>
      </c>
      <c r="X11" s="204">
        <v>1376</v>
      </c>
      <c r="Y11" s="165">
        <v>11510.174418604653</v>
      </c>
      <c r="Z11" s="157">
        <v>116747</v>
      </c>
      <c r="AA11" s="141">
        <f t="shared" si="0"/>
        <v>135.66087351280976</v>
      </c>
      <c r="AB11" s="206"/>
    </row>
    <row r="12" spans="1:28" s="116" customFormat="1" ht="21.75" customHeight="1" x14ac:dyDescent="0.15">
      <c r="A12" s="242"/>
      <c r="B12" s="233" t="s">
        <v>103</v>
      </c>
      <c r="C12" s="168" t="s">
        <v>100</v>
      </c>
      <c r="D12" s="163">
        <v>102</v>
      </c>
      <c r="E12" s="164">
        <v>4937</v>
      </c>
      <c r="F12" s="164">
        <v>3653</v>
      </c>
      <c r="G12" s="164">
        <v>4974</v>
      </c>
      <c r="H12" s="164">
        <v>95</v>
      </c>
      <c r="I12" s="164">
        <v>0</v>
      </c>
      <c r="J12" s="164">
        <v>4</v>
      </c>
      <c r="K12" s="164">
        <v>0</v>
      </c>
      <c r="L12" s="164">
        <v>0</v>
      </c>
      <c r="M12" s="164">
        <v>0</v>
      </c>
      <c r="N12" s="188">
        <v>0</v>
      </c>
      <c r="O12" s="189">
        <v>0</v>
      </c>
      <c r="P12" s="164">
        <v>0</v>
      </c>
      <c r="Q12" s="164">
        <v>0</v>
      </c>
      <c r="R12" s="190">
        <v>0</v>
      </c>
      <c r="S12" s="189">
        <v>1</v>
      </c>
      <c r="T12" s="190">
        <v>2</v>
      </c>
      <c r="U12" s="191">
        <v>0</v>
      </c>
      <c r="V12" s="192">
        <v>6</v>
      </c>
      <c r="W12" s="187">
        <v>13774</v>
      </c>
      <c r="X12" s="205">
        <v>311</v>
      </c>
      <c r="Y12" s="169">
        <v>4428.9389067524116</v>
      </c>
      <c r="Z12" s="156">
        <v>14930</v>
      </c>
      <c r="AA12" s="131">
        <f t="shared" si="0"/>
        <v>92.257200267916943</v>
      </c>
      <c r="AB12" s="206"/>
    </row>
    <row r="13" spans="1:28" s="116" customFormat="1" ht="21.75" customHeight="1" x14ac:dyDescent="0.15">
      <c r="A13" s="242"/>
      <c r="B13" s="233"/>
      <c r="C13" s="132" t="s">
        <v>101</v>
      </c>
      <c r="D13" s="133">
        <v>102</v>
      </c>
      <c r="E13" s="134">
        <v>4937</v>
      </c>
      <c r="F13" s="134">
        <v>3653</v>
      </c>
      <c r="G13" s="134">
        <v>4974</v>
      </c>
      <c r="H13" s="134">
        <v>95</v>
      </c>
      <c r="I13" s="134">
        <v>0</v>
      </c>
      <c r="J13" s="134">
        <v>4</v>
      </c>
      <c r="K13" s="134">
        <v>0</v>
      </c>
      <c r="L13" s="134">
        <v>0</v>
      </c>
      <c r="M13" s="134">
        <v>0</v>
      </c>
      <c r="N13" s="135">
        <v>0</v>
      </c>
      <c r="O13" s="136">
        <v>0</v>
      </c>
      <c r="P13" s="134">
        <v>0</v>
      </c>
      <c r="Q13" s="134">
        <v>0</v>
      </c>
      <c r="R13" s="137">
        <v>0</v>
      </c>
      <c r="S13" s="136">
        <v>1</v>
      </c>
      <c r="T13" s="137">
        <v>4</v>
      </c>
      <c r="U13" s="138">
        <v>0</v>
      </c>
      <c r="V13" s="139">
        <v>30</v>
      </c>
      <c r="W13" s="140">
        <v>13800</v>
      </c>
      <c r="X13" s="204">
        <v>321</v>
      </c>
      <c r="Y13" s="165">
        <v>4299.065420560748</v>
      </c>
      <c r="Z13" s="157">
        <v>14931</v>
      </c>
      <c r="AA13" s="141">
        <f t="shared" si="0"/>
        <v>92.425155716294967</v>
      </c>
      <c r="AB13" s="206"/>
    </row>
    <row r="14" spans="1:28" s="116" customFormat="1" ht="21.75" customHeight="1" x14ac:dyDescent="0.15">
      <c r="A14" s="242"/>
      <c r="B14" s="234" t="s">
        <v>104</v>
      </c>
      <c r="C14" s="168" t="s">
        <v>100</v>
      </c>
      <c r="D14" s="163">
        <v>7</v>
      </c>
      <c r="E14" s="164">
        <v>26</v>
      </c>
      <c r="F14" s="164">
        <v>75</v>
      </c>
      <c r="G14" s="164">
        <v>31</v>
      </c>
      <c r="H14" s="164">
        <v>35</v>
      </c>
      <c r="I14" s="164">
        <v>0</v>
      </c>
      <c r="J14" s="164">
        <v>3</v>
      </c>
      <c r="K14" s="164">
        <v>0</v>
      </c>
      <c r="L14" s="164">
        <v>0</v>
      </c>
      <c r="M14" s="164">
        <v>2</v>
      </c>
      <c r="N14" s="188">
        <v>0</v>
      </c>
      <c r="O14" s="189">
        <v>0</v>
      </c>
      <c r="P14" s="164">
        <v>0</v>
      </c>
      <c r="Q14" s="164">
        <v>4</v>
      </c>
      <c r="R14" s="190">
        <v>0</v>
      </c>
      <c r="S14" s="189">
        <v>10</v>
      </c>
      <c r="T14" s="190">
        <v>2</v>
      </c>
      <c r="U14" s="191">
        <v>1</v>
      </c>
      <c r="V14" s="192">
        <v>3</v>
      </c>
      <c r="W14" s="187">
        <v>199</v>
      </c>
      <c r="X14" s="205">
        <v>3</v>
      </c>
      <c r="Y14" s="193">
        <v>6633.333333333333</v>
      </c>
      <c r="Z14" s="156">
        <v>0</v>
      </c>
      <c r="AA14" s="142" t="s">
        <v>105</v>
      </c>
      <c r="AB14" s="206"/>
    </row>
    <row r="15" spans="1:28" s="116" customFormat="1" ht="21.75" customHeight="1" x14ac:dyDescent="0.15">
      <c r="A15" s="242"/>
      <c r="B15" s="233"/>
      <c r="C15" s="132" t="s">
        <v>101</v>
      </c>
      <c r="D15" s="133">
        <v>9</v>
      </c>
      <c r="E15" s="134">
        <v>26</v>
      </c>
      <c r="F15" s="134">
        <v>84</v>
      </c>
      <c r="G15" s="134">
        <v>38</v>
      </c>
      <c r="H15" s="134">
        <v>41</v>
      </c>
      <c r="I15" s="134">
        <v>0</v>
      </c>
      <c r="J15" s="134">
        <v>3</v>
      </c>
      <c r="K15" s="134">
        <v>0</v>
      </c>
      <c r="L15" s="134">
        <v>0</v>
      </c>
      <c r="M15" s="134">
        <v>4</v>
      </c>
      <c r="N15" s="135">
        <v>0</v>
      </c>
      <c r="O15" s="136">
        <v>0</v>
      </c>
      <c r="P15" s="134">
        <v>0</v>
      </c>
      <c r="Q15" s="134">
        <v>6</v>
      </c>
      <c r="R15" s="137">
        <v>0</v>
      </c>
      <c r="S15" s="136">
        <v>10</v>
      </c>
      <c r="T15" s="137">
        <v>2</v>
      </c>
      <c r="U15" s="138">
        <v>1</v>
      </c>
      <c r="V15" s="139">
        <v>3</v>
      </c>
      <c r="W15" s="140">
        <v>227</v>
      </c>
      <c r="X15" s="204">
        <v>3</v>
      </c>
      <c r="Y15" s="195">
        <v>7566.666666666667</v>
      </c>
      <c r="Z15" s="157">
        <v>0</v>
      </c>
      <c r="AA15" s="143" t="s">
        <v>105</v>
      </c>
      <c r="AB15" s="206"/>
    </row>
    <row r="16" spans="1:28" s="116" customFormat="1" ht="21.75" customHeight="1" x14ac:dyDescent="0.15">
      <c r="A16" s="242"/>
      <c r="B16" s="233" t="s">
        <v>106</v>
      </c>
      <c r="C16" s="168" t="s">
        <v>100</v>
      </c>
      <c r="D16" s="163">
        <v>4024</v>
      </c>
      <c r="E16" s="164">
        <v>23306</v>
      </c>
      <c r="F16" s="164">
        <v>48077</v>
      </c>
      <c r="G16" s="164">
        <v>8955</v>
      </c>
      <c r="H16" s="164">
        <v>7347</v>
      </c>
      <c r="I16" s="164">
        <v>1160</v>
      </c>
      <c r="J16" s="164">
        <v>1580</v>
      </c>
      <c r="K16" s="164">
        <v>0</v>
      </c>
      <c r="L16" s="164">
        <v>387</v>
      </c>
      <c r="M16" s="164">
        <v>177</v>
      </c>
      <c r="N16" s="188">
        <v>89</v>
      </c>
      <c r="O16" s="189">
        <v>68</v>
      </c>
      <c r="P16" s="164">
        <v>262</v>
      </c>
      <c r="Q16" s="164">
        <v>108</v>
      </c>
      <c r="R16" s="190">
        <v>226</v>
      </c>
      <c r="S16" s="189">
        <v>888</v>
      </c>
      <c r="T16" s="190">
        <v>267</v>
      </c>
      <c r="U16" s="191">
        <v>556</v>
      </c>
      <c r="V16" s="192">
        <v>22481</v>
      </c>
      <c r="W16" s="187">
        <v>119958</v>
      </c>
      <c r="X16" s="205">
        <v>1008</v>
      </c>
      <c r="Y16" s="169">
        <v>11900.595238095239</v>
      </c>
      <c r="Z16" s="156">
        <v>52886</v>
      </c>
      <c r="AA16" s="131">
        <f t="shared" si="0"/>
        <v>226.82373406950796</v>
      </c>
      <c r="AB16" s="206"/>
    </row>
    <row r="17" spans="1:28" s="116" customFormat="1" ht="21.75" customHeight="1" x14ac:dyDescent="0.15">
      <c r="A17" s="242"/>
      <c r="B17" s="233"/>
      <c r="C17" s="132" t="s">
        <v>101</v>
      </c>
      <c r="D17" s="133">
        <v>4518</v>
      </c>
      <c r="E17" s="134">
        <v>24378</v>
      </c>
      <c r="F17" s="134">
        <v>49334</v>
      </c>
      <c r="G17" s="134">
        <v>9690</v>
      </c>
      <c r="H17" s="134">
        <v>8101</v>
      </c>
      <c r="I17" s="134">
        <v>1239</v>
      </c>
      <c r="J17" s="134">
        <v>1698</v>
      </c>
      <c r="K17" s="134">
        <v>0</v>
      </c>
      <c r="L17" s="134">
        <v>404</v>
      </c>
      <c r="M17" s="134">
        <v>194</v>
      </c>
      <c r="N17" s="135">
        <v>93</v>
      </c>
      <c r="O17" s="136">
        <v>70</v>
      </c>
      <c r="P17" s="134">
        <v>295</v>
      </c>
      <c r="Q17" s="134">
        <v>137</v>
      </c>
      <c r="R17" s="137">
        <v>270</v>
      </c>
      <c r="S17" s="136">
        <v>1089</v>
      </c>
      <c r="T17" s="137">
        <v>301</v>
      </c>
      <c r="U17" s="138">
        <v>676</v>
      </c>
      <c r="V17" s="139">
        <v>22723</v>
      </c>
      <c r="W17" s="140">
        <v>125210</v>
      </c>
      <c r="X17" s="204">
        <v>1051</v>
      </c>
      <c r="Y17" s="165">
        <v>11913.415794481447</v>
      </c>
      <c r="Z17" s="157">
        <v>54099</v>
      </c>
      <c r="AA17" s="141">
        <f t="shared" si="0"/>
        <v>231.44605260725709</v>
      </c>
      <c r="AB17" s="206"/>
    </row>
    <row r="18" spans="1:28" s="116" customFormat="1" ht="21.75" customHeight="1" x14ac:dyDescent="0.15">
      <c r="A18" s="242"/>
      <c r="B18" s="233" t="s">
        <v>107</v>
      </c>
      <c r="C18" s="168" t="s">
        <v>100</v>
      </c>
      <c r="D18" s="163">
        <v>323</v>
      </c>
      <c r="E18" s="164">
        <v>14178</v>
      </c>
      <c r="F18" s="164">
        <v>10993</v>
      </c>
      <c r="G18" s="164">
        <v>931</v>
      </c>
      <c r="H18" s="164">
        <v>317</v>
      </c>
      <c r="I18" s="164">
        <v>295</v>
      </c>
      <c r="J18" s="164">
        <v>288</v>
      </c>
      <c r="K18" s="164">
        <v>0</v>
      </c>
      <c r="L18" s="164">
        <v>98</v>
      </c>
      <c r="M18" s="164">
        <v>106</v>
      </c>
      <c r="N18" s="188">
        <v>0</v>
      </c>
      <c r="O18" s="189">
        <v>0</v>
      </c>
      <c r="P18" s="164">
        <v>8</v>
      </c>
      <c r="Q18" s="164">
        <v>13</v>
      </c>
      <c r="R18" s="190">
        <v>12</v>
      </c>
      <c r="S18" s="189">
        <v>351</v>
      </c>
      <c r="T18" s="190">
        <v>14</v>
      </c>
      <c r="U18" s="191">
        <v>28</v>
      </c>
      <c r="V18" s="192">
        <v>8390</v>
      </c>
      <c r="W18" s="187">
        <v>36345</v>
      </c>
      <c r="X18" s="205">
        <v>16</v>
      </c>
      <c r="Y18" s="169">
        <v>227156.25</v>
      </c>
      <c r="Z18" s="156">
        <v>34589</v>
      </c>
      <c r="AA18" s="131">
        <f t="shared" si="0"/>
        <v>105.07675850703981</v>
      </c>
      <c r="AB18" s="206"/>
    </row>
    <row r="19" spans="1:28" s="116" customFormat="1" ht="21.75" customHeight="1" x14ac:dyDescent="0.15">
      <c r="A19" s="242"/>
      <c r="B19" s="233"/>
      <c r="C19" s="132" t="s">
        <v>101</v>
      </c>
      <c r="D19" s="133">
        <v>429</v>
      </c>
      <c r="E19" s="134">
        <v>14235</v>
      </c>
      <c r="F19" s="134">
        <v>11099</v>
      </c>
      <c r="G19" s="134">
        <v>1049</v>
      </c>
      <c r="H19" s="134">
        <v>348</v>
      </c>
      <c r="I19" s="134">
        <v>295</v>
      </c>
      <c r="J19" s="134">
        <v>288</v>
      </c>
      <c r="K19" s="134">
        <v>0</v>
      </c>
      <c r="L19" s="134">
        <v>98</v>
      </c>
      <c r="M19" s="134">
        <v>106</v>
      </c>
      <c r="N19" s="135">
        <v>0</v>
      </c>
      <c r="O19" s="136">
        <v>0</v>
      </c>
      <c r="P19" s="134">
        <v>8</v>
      </c>
      <c r="Q19" s="134">
        <v>13</v>
      </c>
      <c r="R19" s="137">
        <v>12</v>
      </c>
      <c r="S19" s="136">
        <v>425</v>
      </c>
      <c r="T19" s="137">
        <v>14</v>
      </c>
      <c r="U19" s="138">
        <v>34</v>
      </c>
      <c r="V19" s="139">
        <v>8434</v>
      </c>
      <c r="W19" s="140">
        <v>36887</v>
      </c>
      <c r="X19" s="204">
        <v>16</v>
      </c>
      <c r="Y19" s="165">
        <v>230543.75</v>
      </c>
      <c r="Z19" s="157">
        <v>34605</v>
      </c>
      <c r="AA19" s="141">
        <f t="shared" si="0"/>
        <v>106.59442277127582</v>
      </c>
      <c r="AB19" s="206"/>
    </row>
    <row r="20" spans="1:28" s="116" customFormat="1" ht="21.75" customHeight="1" x14ac:dyDescent="0.15">
      <c r="A20" s="242"/>
      <c r="B20" s="233" t="s">
        <v>108</v>
      </c>
      <c r="C20" s="168" t="s">
        <v>100</v>
      </c>
      <c r="D20" s="163">
        <v>108</v>
      </c>
      <c r="E20" s="164">
        <v>180</v>
      </c>
      <c r="F20" s="164">
        <v>138</v>
      </c>
      <c r="G20" s="164">
        <v>92</v>
      </c>
      <c r="H20" s="164">
        <v>176</v>
      </c>
      <c r="I20" s="164">
        <v>35</v>
      </c>
      <c r="J20" s="164">
        <v>102</v>
      </c>
      <c r="K20" s="164">
        <v>0</v>
      </c>
      <c r="L20" s="164">
        <v>58</v>
      </c>
      <c r="M20" s="164">
        <v>0</v>
      </c>
      <c r="N20" s="188">
        <v>0</v>
      </c>
      <c r="O20" s="189">
        <v>0</v>
      </c>
      <c r="P20" s="164">
        <v>2</v>
      </c>
      <c r="Q20" s="164">
        <v>3</v>
      </c>
      <c r="R20" s="190">
        <v>20</v>
      </c>
      <c r="S20" s="189">
        <v>157</v>
      </c>
      <c r="T20" s="190">
        <v>6</v>
      </c>
      <c r="U20" s="191">
        <v>75</v>
      </c>
      <c r="V20" s="192">
        <v>4533</v>
      </c>
      <c r="W20" s="187">
        <v>5685</v>
      </c>
      <c r="X20" s="205">
        <v>112</v>
      </c>
      <c r="Y20" s="169">
        <v>5075.8928571428569</v>
      </c>
      <c r="Z20" s="156">
        <v>16</v>
      </c>
      <c r="AA20" s="131">
        <f t="shared" si="0"/>
        <v>35531.25</v>
      </c>
      <c r="AB20" s="206"/>
    </row>
    <row r="21" spans="1:28" s="116" customFormat="1" ht="21.75" customHeight="1" x14ac:dyDescent="0.15">
      <c r="A21" s="242"/>
      <c r="B21" s="233"/>
      <c r="C21" s="132" t="s">
        <v>101</v>
      </c>
      <c r="D21" s="133">
        <v>108</v>
      </c>
      <c r="E21" s="134">
        <v>180</v>
      </c>
      <c r="F21" s="134">
        <v>138</v>
      </c>
      <c r="G21" s="134">
        <v>92</v>
      </c>
      <c r="H21" s="134">
        <v>176</v>
      </c>
      <c r="I21" s="134">
        <v>35</v>
      </c>
      <c r="J21" s="134">
        <v>102</v>
      </c>
      <c r="K21" s="134">
        <v>0</v>
      </c>
      <c r="L21" s="134">
        <v>58</v>
      </c>
      <c r="M21" s="134">
        <v>0</v>
      </c>
      <c r="N21" s="135">
        <v>0</v>
      </c>
      <c r="O21" s="136">
        <v>0</v>
      </c>
      <c r="P21" s="134">
        <v>2</v>
      </c>
      <c r="Q21" s="134">
        <v>3</v>
      </c>
      <c r="R21" s="137">
        <v>20</v>
      </c>
      <c r="S21" s="136">
        <v>157</v>
      </c>
      <c r="T21" s="137">
        <v>6</v>
      </c>
      <c r="U21" s="138">
        <v>75</v>
      </c>
      <c r="V21" s="139">
        <v>4533</v>
      </c>
      <c r="W21" s="140">
        <v>5685</v>
      </c>
      <c r="X21" s="204">
        <v>112</v>
      </c>
      <c r="Y21" s="165">
        <v>5075.8928571428569</v>
      </c>
      <c r="Z21" s="157">
        <v>16</v>
      </c>
      <c r="AA21" s="141">
        <f t="shared" si="0"/>
        <v>35531.25</v>
      </c>
      <c r="AB21" s="206"/>
    </row>
    <row r="22" spans="1:28" s="116" customFormat="1" ht="21.75" customHeight="1" x14ac:dyDescent="0.15">
      <c r="A22" s="242"/>
      <c r="B22" s="234" t="s">
        <v>109</v>
      </c>
      <c r="C22" s="168" t="s">
        <v>100</v>
      </c>
      <c r="D22" s="163">
        <v>2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88">
        <v>4</v>
      </c>
      <c r="O22" s="189">
        <v>0</v>
      </c>
      <c r="P22" s="164">
        <v>1</v>
      </c>
      <c r="Q22" s="164">
        <v>0</v>
      </c>
      <c r="R22" s="190">
        <v>0</v>
      </c>
      <c r="S22" s="189">
        <v>0</v>
      </c>
      <c r="T22" s="190">
        <v>0</v>
      </c>
      <c r="U22" s="191">
        <v>0</v>
      </c>
      <c r="V22" s="192">
        <v>0</v>
      </c>
      <c r="W22" s="187">
        <v>7</v>
      </c>
      <c r="X22" s="205">
        <v>0</v>
      </c>
      <c r="Y22" s="193" t="s">
        <v>119</v>
      </c>
      <c r="Z22" s="156">
        <v>0</v>
      </c>
      <c r="AA22" s="142" t="s">
        <v>105</v>
      </c>
      <c r="AB22" s="206"/>
    </row>
    <row r="23" spans="1:28" s="116" customFormat="1" ht="21.75" customHeight="1" x14ac:dyDescent="0.15">
      <c r="A23" s="242"/>
      <c r="B23" s="233"/>
      <c r="C23" s="132" t="s">
        <v>101</v>
      </c>
      <c r="D23" s="133">
        <v>2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5">
        <v>4</v>
      </c>
      <c r="O23" s="136">
        <v>0</v>
      </c>
      <c r="P23" s="134">
        <v>1</v>
      </c>
      <c r="Q23" s="134">
        <v>0</v>
      </c>
      <c r="R23" s="137">
        <v>0</v>
      </c>
      <c r="S23" s="136">
        <v>0</v>
      </c>
      <c r="T23" s="137">
        <v>0</v>
      </c>
      <c r="U23" s="138">
        <v>0</v>
      </c>
      <c r="V23" s="139">
        <v>0</v>
      </c>
      <c r="W23" s="140">
        <v>7</v>
      </c>
      <c r="X23" s="204">
        <v>0</v>
      </c>
      <c r="Y23" s="195" t="s">
        <v>119</v>
      </c>
      <c r="Z23" s="157">
        <v>0</v>
      </c>
      <c r="AA23" s="143" t="s">
        <v>105</v>
      </c>
      <c r="AB23" s="206"/>
    </row>
    <row r="24" spans="1:28" s="116" customFormat="1" ht="21.75" customHeight="1" x14ac:dyDescent="0.15">
      <c r="A24" s="242"/>
      <c r="B24" s="234" t="s">
        <v>110</v>
      </c>
      <c r="C24" s="168" t="s">
        <v>100</v>
      </c>
      <c r="D24" s="163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88">
        <v>0</v>
      </c>
      <c r="O24" s="189">
        <v>0</v>
      </c>
      <c r="P24" s="164">
        <v>0</v>
      </c>
      <c r="Q24" s="164">
        <v>0</v>
      </c>
      <c r="R24" s="190">
        <v>0</v>
      </c>
      <c r="S24" s="189">
        <v>0</v>
      </c>
      <c r="T24" s="190">
        <v>0</v>
      </c>
      <c r="U24" s="191">
        <v>0</v>
      </c>
      <c r="V24" s="192">
        <v>0</v>
      </c>
      <c r="W24" s="187">
        <v>0</v>
      </c>
      <c r="X24" s="205">
        <v>0</v>
      </c>
      <c r="Y24" s="194" t="s">
        <v>119</v>
      </c>
      <c r="Z24" s="170">
        <v>0</v>
      </c>
      <c r="AA24" s="173" t="s">
        <v>105</v>
      </c>
      <c r="AB24" s="207"/>
    </row>
    <row r="25" spans="1:28" s="116" customFormat="1" ht="21.75" customHeight="1" x14ac:dyDescent="0.15">
      <c r="A25" s="242"/>
      <c r="B25" s="233"/>
      <c r="C25" s="132" t="s">
        <v>101</v>
      </c>
      <c r="D25" s="133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5">
        <v>0</v>
      </c>
      <c r="O25" s="136">
        <v>0</v>
      </c>
      <c r="P25" s="134">
        <v>0</v>
      </c>
      <c r="Q25" s="134">
        <v>0</v>
      </c>
      <c r="R25" s="137">
        <v>0</v>
      </c>
      <c r="S25" s="136">
        <v>0</v>
      </c>
      <c r="T25" s="137">
        <v>0</v>
      </c>
      <c r="U25" s="138">
        <v>0</v>
      </c>
      <c r="V25" s="139">
        <v>0</v>
      </c>
      <c r="W25" s="140">
        <v>0</v>
      </c>
      <c r="X25" s="204">
        <v>0</v>
      </c>
      <c r="Y25" s="193" t="s">
        <v>119</v>
      </c>
      <c r="Z25" s="157">
        <v>0</v>
      </c>
      <c r="AA25" s="143" t="s">
        <v>105</v>
      </c>
      <c r="AB25" s="206"/>
    </row>
    <row r="26" spans="1:28" s="116" customFormat="1" ht="21.75" customHeight="1" x14ac:dyDescent="0.15">
      <c r="A26" s="242"/>
      <c r="B26" s="233" t="s">
        <v>111</v>
      </c>
      <c r="C26" s="168" t="s">
        <v>100</v>
      </c>
      <c r="D26" s="163">
        <v>0</v>
      </c>
      <c r="E26" s="164">
        <v>5</v>
      </c>
      <c r="F26" s="164">
        <v>0</v>
      </c>
      <c r="G26" s="164">
        <v>5</v>
      </c>
      <c r="H26" s="164">
        <v>0</v>
      </c>
      <c r="I26" s="164">
        <v>1</v>
      </c>
      <c r="J26" s="164">
        <v>0</v>
      </c>
      <c r="K26" s="164">
        <v>0</v>
      </c>
      <c r="L26" s="164">
        <v>0</v>
      </c>
      <c r="M26" s="164">
        <v>0</v>
      </c>
      <c r="N26" s="188">
        <v>0</v>
      </c>
      <c r="O26" s="189">
        <v>0</v>
      </c>
      <c r="P26" s="164">
        <v>0</v>
      </c>
      <c r="Q26" s="164">
        <v>0</v>
      </c>
      <c r="R26" s="190">
        <v>2</v>
      </c>
      <c r="S26" s="189">
        <v>0</v>
      </c>
      <c r="T26" s="190">
        <v>0</v>
      </c>
      <c r="U26" s="191">
        <v>1</v>
      </c>
      <c r="V26" s="192">
        <v>2</v>
      </c>
      <c r="W26" s="187">
        <v>16</v>
      </c>
      <c r="X26" s="205">
        <v>0</v>
      </c>
      <c r="Y26" s="193" t="s">
        <v>119</v>
      </c>
      <c r="Z26" s="130">
        <v>6</v>
      </c>
      <c r="AA26" s="131">
        <f t="shared" si="0"/>
        <v>266.66666666666663</v>
      </c>
      <c r="AB26" s="206"/>
    </row>
    <row r="27" spans="1:28" s="116" customFormat="1" ht="21.75" customHeight="1" thickBot="1" x14ac:dyDescent="0.2">
      <c r="A27" s="242"/>
      <c r="B27" s="233"/>
      <c r="C27" s="132" t="s">
        <v>101</v>
      </c>
      <c r="D27" s="133">
        <v>0</v>
      </c>
      <c r="E27" s="134">
        <v>5</v>
      </c>
      <c r="F27" s="134">
        <v>0</v>
      </c>
      <c r="G27" s="134">
        <v>5</v>
      </c>
      <c r="H27" s="134">
        <v>0</v>
      </c>
      <c r="I27" s="134">
        <v>1</v>
      </c>
      <c r="J27" s="134">
        <v>0</v>
      </c>
      <c r="K27" s="134">
        <v>0</v>
      </c>
      <c r="L27" s="134">
        <v>0</v>
      </c>
      <c r="M27" s="134">
        <v>0</v>
      </c>
      <c r="N27" s="135">
        <v>0</v>
      </c>
      <c r="O27" s="136">
        <v>0</v>
      </c>
      <c r="P27" s="134">
        <v>0</v>
      </c>
      <c r="Q27" s="134">
        <v>0</v>
      </c>
      <c r="R27" s="137">
        <v>2</v>
      </c>
      <c r="S27" s="136">
        <v>0</v>
      </c>
      <c r="T27" s="137">
        <v>0</v>
      </c>
      <c r="U27" s="138">
        <v>1</v>
      </c>
      <c r="V27" s="139">
        <v>2</v>
      </c>
      <c r="W27" s="140">
        <v>16</v>
      </c>
      <c r="X27" s="204">
        <v>0</v>
      </c>
      <c r="Y27" s="193" t="s">
        <v>119</v>
      </c>
      <c r="Z27" s="144">
        <v>14</v>
      </c>
      <c r="AA27" s="127">
        <f t="shared" si="0"/>
        <v>114.28571428571428</v>
      </c>
      <c r="AB27" s="206"/>
    </row>
    <row r="28" spans="1:28" s="116" customFormat="1" ht="21.75" customHeight="1" x14ac:dyDescent="0.15">
      <c r="A28" s="237" t="s">
        <v>112</v>
      </c>
      <c r="B28" s="238"/>
      <c r="C28" s="174" t="s">
        <v>100</v>
      </c>
      <c r="D28" s="175">
        <v>11947</v>
      </c>
      <c r="E28" s="175">
        <v>104193</v>
      </c>
      <c r="F28" s="175">
        <v>115614</v>
      </c>
      <c r="G28" s="175">
        <v>28975</v>
      </c>
      <c r="H28" s="175">
        <v>15917</v>
      </c>
      <c r="I28" s="175">
        <v>4766</v>
      </c>
      <c r="J28" s="175">
        <v>4129</v>
      </c>
      <c r="K28" s="175">
        <v>48</v>
      </c>
      <c r="L28" s="175">
        <v>1345</v>
      </c>
      <c r="M28" s="175">
        <v>748</v>
      </c>
      <c r="N28" s="176">
        <v>525</v>
      </c>
      <c r="O28" s="177">
        <v>116</v>
      </c>
      <c r="P28" s="175">
        <v>955</v>
      </c>
      <c r="Q28" s="175">
        <v>533</v>
      </c>
      <c r="R28" s="178">
        <v>749</v>
      </c>
      <c r="S28" s="177">
        <v>7073</v>
      </c>
      <c r="T28" s="178">
        <v>1078</v>
      </c>
      <c r="U28" s="179">
        <v>2410</v>
      </c>
      <c r="V28" s="176">
        <v>40821</v>
      </c>
      <c r="W28" s="180">
        <v>341942</v>
      </c>
      <c r="X28" s="175">
        <v>3240</v>
      </c>
      <c r="Y28" s="181">
        <v>10553.765432098766</v>
      </c>
      <c r="Z28" s="145">
        <v>225266</v>
      </c>
      <c r="AA28" s="146">
        <f t="shared" si="0"/>
        <v>151.79476707536867</v>
      </c>
      <c r="AB28" s="208"/>
    </row>
    <row r="29" spans="1:28" s="116" customFormat="1" ht="21.75" customHeight="1" thickBot="1" x14ac:dyDescent="0.2">
      <c r="A29" s="239"/>
      <c r="B29" s="240"/>
      <c r="C29" s="147" t="s">
        <v>101</v>
      </c>
      <c r="D29" s="148">
        <v>13482</v>
      </c>
      <c r="E29" s="148">
        <v>107969</v>
      </c>
      <c r="F29" s="148">
        <v>119546</v>
      </c>
      <c r="G29" s="148">
        <v>30510</v>
      </c>
      <c r="H29" s="148">
        <v>17053</v>
      </c>
      <c r="I29" s="148">
        <v>5000</v>
      </c>
      <c r="J29" s="148">
        <v>4335</v>
      </c>
      <c r="K29" s="148">
        <v>48</v>
      </c>
      <c r="L29" s="148">
        <v>1477</v>
      </c>
      <c r="M29" s="148">
        <v>813</v>
      </c>
      <c r="N29" s="152">
        <v>597</v>
      </c>
      <c r="O29" s="153">
        <v>118</v>
      </c>
      <c r="P29" s="148">
        <v>1018</v>
      </c>
      <c r="Q29" s="148">
        <v>607</v>
      </c>
      <c r="R29" s="154">
        <v>823</v>
      </c>
      <c r="S29" s="153">
        <v>7765</v>
      </c>
      <c r="T29" s="154">
        <v>1142</v>
      </c>
      <c r="U29" s="155">
        <v>2658</v>
      </c>
      <c r="V29" s="152">
        <v>41269</v>
      </c>
      <c r="W29" s="149">
        <v>356230</v>
      </c>
      <c r="X29" s="200">
        <v>3645</v>
      </c>
      <c r="Y29" s="158">
        <v>9773.1138545953363</v>
      </c>
      <c r="Z29" s="150">
        <v>231128</v>
      </c>
      <c r="AA29" s="151">
        <f t="shared" si="0"/>
        <v>154.12671766294002</v>
      </c>
      <c r="AB29" s="209"/>
    </row>
    <row r="31" spans="1:28" ht="21.75" customHeight="1" x14ac:dyDescent="0.15"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3" spans="11:23" ht="21.75" customHeight="1" x14ac:dyDescent="0.15">
      <c r="K33" s="198"/>
    </row>
    <row r="34" spans="11:23" ht="21.75" customHeight="1" x14ac:dyDescent="0.15">
      <c r="W34" s="199"/>
    </row>
  </sheetData>
  <mergeCells count="25">
    <mergeCell ref="B24:B25"/>
    <mergeCell ref="B26:B27"/>
    <mergeCell ref="A28:B29"/>
    <mergeCell ref="A6:A2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V4:V5"/>
    <mergeCell ref="S4:T4"/>
    <mergeCell ref="W4:W5"/>
    <mergeCell ref="X4:X5"/>
    <mergeCell ref="Y4:Y5"/>
    <mergeCell ref="Z4:Z5"/>
    <mergeCell ref="AA4:AA5"/>
    <mergeCell ref="A1:N2"/>
    <mergeCell ref="A4:B5"/>
    <mergeCell ref="C4:C5"/>
    <mergeCell ref="D4:N4"/>
    <mergeCell ref="O4:R4"/>
  </mergeCells>
  <phoneticPr fontId="2"/>
  <printOptions horizontalCentered="1"/>
  <pageMargins left="0" right="0" top="0.47244094488188981" bottom="0.11811023622047245" header="0.51181102362204722" footer="0.19685039370078741"/>
  <pageSetup paperSize="9" scale="47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3"/>
  <sheetViews>
    <sheetView view="pageBreakPreview" zoomScale="85" zoomScaleNormal="85" zoomScaleSheetLayoutView="85" workbookViewId="0">
      <selection activeCell="N16" sqref="N16"/>
    </sheetView>
  </sheetViews>
  <sheetFormatPr defaultRowHeight="13.5" x14ac:dyDescent="0.15"/>
  <cols>
    <col min="1" max="11" width="10" customWidth="1"/>
  </cols>
  <sheetData>
    <row r="1" spans="1:11" ht="14.25" thickBot="1" x14ac:dyDescent="0.2">
      <c r="A1" t="s">
        <v>114</v>
      </c>
      <c r="K1" s="17" t="s">
        <v>24</v>
      </c>
    </row>
    <row r="2" spans="1:11" ht="14.25" thickBot="1" x14ac:dyDescent="0.2">
      <c r="A2" s="56" t="s">
        <v>23</v>
      </c>
      <c r="B2" s="56" t="s">
        <v>22</v>
      </c>
      <c r="C2" s="55" t="s">
        <v>38</v>
      </c>
      <c r="D2" s="54" t="s">
        <v>37</v>
      </c>
      <c r="E2" s="54" t="s">
        <v>36</v>
      </c>
      <c r="F2" s="54" t="s">
        <v>35</v>
      </c>
      <c r="G2" s="54" t="s">
        <v>34</v>
      </c>
      <c r="H2" s="53" t="s">
        <v>33</v>
      </c>
      <c r="I2" s="52" t="s">
        <v>32</v>
      </c>
      <c r="J2" s="51" t="s">
        <v>31</v>
      </c>
      <c r="K2" s="50" t="s">
        <v>30</v>
      </c>
    </row>
    <row r="3" spans="1:11" x14ac:dyDescent="0.15">
      <c r="A3" s="245" t="s">
        <v>10</v>
      </c>
      <c r="B3" s="29" t="s">
        <v>28</v>
      </c>
      <c r="C3" s="38">
        <v>842</v>
      </c>
      <c r="D3" s="37">
        <v>954</v>
      </c>
      <c r="E3" s="38">
        <v>942</v>
      </c>
      <c r="F3" s="37">
        <v>1025</v>
      </c>
      <c r="G3" s="38">
        <v>1049</v>
      </c>
      <c r="H3" s="37">
        <v>891</v>
      </c>
      <c r="I3" s="35">
        <v>5703</v>
      </c>
      <c r="J3" s="49">
        <v>196</v>
      </c>
      <c r="K3" s="34">
        <v>29.096938775510203</v>
      </c>
    </row>
    <row r="4" spans="1:11" x14ac:dyDescent="0.15">
      <c r="A4" s="244"/>
      <c r="B4" s="27" t="s">
        <v>26</v>
      </c>
      <c r="C4" s="92">
        <v>983</v>
      </c>
      <c r="D4" s="94">
        <v>1195</v>
      </c>
      <c r="E4" s="94">
        <v>1166</v>
      </c>
      <c r="F4" s="94">
        <v>1356</v>
      </c>
      <c r="G4" s="94">
        <v>1359</v>
      </c>
      <c r="H4" s="91">
        <v>1180</v>
      </c>
      <c r="I4" s="46">
        <v>7239</v>
      </c>
      <c r="J4" s="45">
        <v>204</v>
      </c>
      <c r="K4" s="24">
        <v>35.485294117647058</v>
      </c>
    </row>
    <row r="5" spans="1:11" x14ac:dyDescent="0.15">
      <c r="A5" s="244" t="s">
        <v>29</v>
      </c>
      <c r="B5" s="23" t="s">
        <v>28</v>
      </c>
      <c r="C5" s="9">
        <v>626</v>
      </c>
      <c r="D5" s="98">
        <v>727</v>
      </c>
      <c r="E5" s="98">
        <v>725</v>
      </c>
      <c r="F5" s="98">
        <v>1004</v>
      </c>
      <c r="G5" s="98">
        <v>1332</v>
      </c>
      <c r="H5" s="96">
        <v>899</v>
      </c>
      <c r="I5" s="43">
        <v>5313</v>
      </c>
      <c r="J5" s="42">
        <v>229</v>
      </c>
      <c r="K5" s="41">
        <v>23.200873362445414</v>
      </c>
    </row>
    <row r="6" spans="1:11" x14ac:dyDescent="0.15">
      <c r="A6" s="244"/>
      <c r="B6" s="27" t="s">
        <v>26</v>
      </c>
      <c r="C6" s="92">
        <v>891</v>
      </c>
      <c r="D6" s="94">
        <v>1160</v>
      </c>
      <c r="E6" s="94">
        <v>1185</v>
      </c>
      <c r="F6" s="94">
        <v>1558</v>
      </c>
      <c r="G6" s="94">
        <v>2457</v>
      </c>
      <c r="H6" s="91">
        <v>1528</v>
      </c>
      <c r="I6" s="46">
        <v>8779</v>
      </c>
      <c r="J6" s="45">
        <v>562</v>
      </c>
      <c r="K6" s="24">
        <v>15.62099644128114</v>
      </c>
    </row>
    <row r="7" spans="1:11" x14ac:dyDescent="0.15">
      <c r="A7" s="244" t="s">
        <v>9</v>
      </c>
      <c r="B7" s="23" t="s">
        <v>28</v>
      </c>
      <c r="C7" s="9">
        <v>19304</v>
      </c>
      <c r="D7" s="98">
        <v>20486</v>
      </c>
      <c r="E7" s="98">
        <v>25385</v>
      </c>
      <c r="F7" s="98">
        <v>34429</v>
      </c>
      <c r="G7" s="98">
        <v>30198</v>
      </c>
      <c r="H7" s="96">
        <v>25140</v>
      </c>
      <c r="I7" s="43">
        <v>154942</v>
      </c>
      <c r="J7" s="42">
        <v>1365</v>
      </c>
      <c r="K7" s="41">
        <v>113.51062271062271</v>
      </c>
    </row>
    <row r="8" spans="1:11" x14ac:dyDescent="0.15">
      <c r="A8" s="244"/>
      <c r="B8" s="27" t="s">
        <v>26</v>
      </c>
      <c r="C8" s="92">
        <v>19803</v>
      </c>
      <c r="D8" s="94">
        <v>20971</v>
      </c>
      <c r="E8" s="94">
        <v>25771</v>
      </c>
      <c r="F8" s="94">
        <v>35227</v>
      </c>
      <c r="G8" s="94">
        <v>30811</v>
      </c>
      <c r="H8" s="91">
        <v>25797</v>
      </c>
      <c r="I8" s="46">
        <v>158380</v>
      </c>
      <c r="J8" s="45">
        <v>1376</v>
      </c>
      <c r="K8" s="24">
        <v>115.10174418604652</v>
      </c>
    </row>
    <row r="9" spans="1:11" x14ac:dyDescent="0.15">
      <c r="A9" s="244" t="s">
        <v>8</v>
      </c>
      <c r="B9" s="23" t="s">
        <v>28</v>
      </c>
      <c r="C9" s="9">
        <v>1328</v>
      </c>
      <c r="D9" s="98">
        <v>2177</v>
      </c>
      <c r="E9" s="98">
        <v>2204</v>
      </c>
      <c r="F9" s="98">
        <v>2840</v>
      </c>
      <c r="G9" s="98">
        <v>2524</v>
      </c>
      <c r="H9" s="96">
        <v>2701</v>
      </c>
      <c r="I9" s="43">
        <v>13774</v>
      </c>
      <c r="J9" s="42">
        <v>311</v>
      </c>
      <c r="K9" s="41">
        <v>44.289389067524112</v>
      </c>
    </row>
    <row r="10" spans="1:11" x14ac:dyDescent="0.15">
      <c r="A10" s="244"/>
      <c r="B10" s="27" t="s">
        <v>26</v>
      </c>
      <c r="C10" s="92">
        <v>1328</v>
      </c>
      <c r="D10" s="94">
        <v>2177</v>
      </c>
      <c r="E10" s="94">
        <v>2204</v>
      </c>
      <c r="F10" s="94">
        <v>2840</v>
      </c>
      <c r="G10" s="94">
        <v>2548</v>
      </c>
      <c r="H10" s="91">
        <v>2703</v>
      </c>
      <c r="I10" s="46">
        <v>13800</v>
      </c>
      <c r="J10" s="45">
        <v>321</v>
      </c>
      <c r="K10" s="24">
        <v>42.990654205607477</v>
      </c>
    </row>
    <row r="11" spans="1:11" x14ac:dyDescent="0.15">
      <c r="A11" s="244" t="s">
        <v>7</v>
      </c>
      <c r="B11" s="23" t="s">
        <v>28</v>
      </c>
      <c r="C11" s="9">
        <v>34</v>
      </c>
      <c r="D11" s="98">
        <v>23</v>
      </c>
      <c r="E11" s="98">
        <v>28</v>
      </c>
      <c r="F11" s="98">
        <v>53</v>
      </c>
      <c r="G11" s="98">
        <v>48</v>
      </c>
      <c r="H11" s="96">
        <v>13</v>
      </c>
      <c r="I11" s="43">
        <v>199</v>
      </c>
      <c r="J11" s="42">
        <v>3</v>
      </c>
      <c r="K11" s="41">
        <v>66.333333333333329</v>
      </c>
    </row>
    <row r="12" spans="1:11" x14ac:dyDescent="0.15">
      <c r="A12" s="244"/>
      <c r="B12" s="27" t="s">
        <v>26</v>
      </c>
      <c r="C12" s="92">
        <v>36</v>
      </c>
      <c r="D12" s="94">
        <v>26</v>
      </c>
      <c r="E12" s="94">
        <v>28</v>
      </c>
      <c r="F12" s="94">
        <v>66</v>
      </c>
      <c r="G12" s="94">
        <v>54</v>
      </c>
      <c r="H12" s="91">
        <v>17</v>
      </c>
      <c r="I12" s="46">
        <v>227</v>
      </c>
      <c r="J12" s="45">
        <v>3</v>
      </c>
      <c r="K12" s="24">
        <v>75.666666666666671</v>
      </c>
    </row>
    <row r="13" spans="1:11" x14ac:dyDescent="0.15">
      <c r="A13" s="244" t="s">
        <v>6</v>
      </c>
      <c r="B13" s="23" t="s">
        <v>28</v>
      </c>
      <c r="C13" s="9">
        <v>14853</v>
      </c>
      <c r="D13" s="98">
        <v>22820</v>
      </c>
      <c r="E13" s="98">
        <v>17127</v>
      </c>
      <c r="F13" s="98">
        <v>22665</v>
      </c>
      <c r="G13" s="98">
        <v>24255</v>
      </c>
      <c r="H13" s="96">
        <v>18238</v>
      </c>
      <c r="I13" s="43">
        <v>119958</v>
      </c>
      <c r="J13" s="42">
        <v>1008</v>
      </c>
      <c r="K13" s="41">
        <v>119.00595238095238</v>
      </c>
    </row>
    <row r="14" spans="1:11" x14ac:dyDescent="0.15">
      <c r="A14" s="244"/>
      <c r="B14" s="27" t="s">
        <v>26</v>
      </c>
      <c r="C14" s="92">
        <v>15175</v>
      </c>
      <c r="D14" s="94">
        <v>23257</v>
      </c>
      <c r="E14" s="94">
        <v>18139</v>
      </c>
      <c r="F14" s="94">
        <v>23953</v>
      </c>
      <c r="G14" s="94">
        <v>25759</v>
      </c>
      <c r="H14" s="91">
        <v>18927</v>
      </c>
      <c r="I14" s="46">
        <v>125210</v>
      </c>
      <c r="J14" s="45">
        <v>1051</v>
      </c>
      <c r="K14" s="24">
        <v>119.13415794481446</v>
      </c>
    </row>
    <row r="15" spans="1:11" x14ac:dyDescent="0.15">
      <c r="A15" s="244" t="s">
        <v>5</v>
      </c>
      <c r="B15" s="23" t="s">
        <v>28</v>
      </c>
      <c r="C15" s="9">
        <v>4019</v>
      </c>
      <c r="D15" s="98">
        <v>5542</v>
      </c>
      <c r="E15" s="98">
        <v>7458</v>
      </c>
      <c r="F15" s="98">
        <v>10860</v>
      </c>
      <c r="G15" s="98">
        <v>8114</v>
      </c>
      <c r="H15" s="96">
        <v>352</v>
      </c>
      <c r="I15" s="43">
        <v>36345</v>
      </c>
      <c r="J15" s="42">
        <v>16</v>
      </c>
      <c r="K15" s="41">
        <v>2271.5625</v>
      </c>
    </row>
    <row r="16" spans="1:11" x14ac:dyDescent="0.15">
      <c r="A16" s="244"/>
      <c r="B16" s="27" t="s">
        <v>26</v>
      </c>
      <c r="C16" s="92">
        <v>4019</v>
      </c>
      <c r="D16" s="94">
        <v>5561</v>
      </c>
      <c r="E16" s="94">
        <v>7538</v>
      </c>
      <c r="F16" s="94">
        <v>11014</v>
      </c>
      <c r="G16" s="94">
        <v>8285</v>
      </c>
      <c r="H16" s="91">
        <v>470</v>
      </c>
      <c r="I16" s="46">
        <v>36887</v>
      </c>
      <c r="J16" s="45">
        <v>16</v>
      </c>
      <c r="K16" s="24">
        <v>2305.4375</v>
      </c>
    </row>
    <row r="17" spans="1:11" x14ac:dyDescent="0.15">
      <c r="A17" s="244" t="s">
        <v>4</v>
      </c>
      <c r="B17" s="23" t="s">
        <v>28</v>
      </c>
      <c r="C17" s="9">
        <v>729</v>
      </c>
      <c r="D17" s="98">
        <v>790</v>
      </c>
      <c r="E17" s="98">
        <v>1093</v>
      </c>
      <c r="F17" s="98">
        <v>1325</v>
      </c>
      <c r="G17" s="98">
        <v>998</v>
      </c>
      <c r="H17" s="96">
        <v>750</v>
      </c>
      <c r="I17" s="43">
        <v>5685</v>
      </c>
      <c r="J17" s="42">
        <v>112</v>
      </c>
      <c r="K17" s="41">
        <v>50.758928571428569</v>
      </c>
    </row>
    <row r="18" spans="1:11" x14ac:dyDescent="0.15">
      <c r="A18" s="244"/>
      <c r="B18" s="27" t="s">
        <v>26</v>
      </c>
      <c r="C18" s="92">
        <v>729</v>
      </c>
      <c r="D18" s="94">
        <v>790</v>
      </c>
      <c r="E18" s="94">
        <v>1093</v>
      </c>
      <c r="F18" s="94">
        <v>1325</v>
      </c>
      <c r="G18" s="94">
        <v>998</v>
      </c>
      <c r="H18" s="91">
        <v>750</v>
      </c>
      <c r="I18" s="46">
        <v>5685</v>
      </c>
      <c r="J18" s="45">
        <v>112</v>
      </c>
      <c r="K18" s="24">
        <v>50.758928571428569</v>
      </c>
    </row>
    <row r="19" spans="1:11" x14ac:dyDescent="0.15">
      <c r="A19" s="244" t="s">
        <v>3</v>
      </c>
      <c r="B19" s="23" t="s">
        <v>28</v>
      </c>
      <c r="C19" s="9">
        <v>0</v>
      </c>
      <c r="D19" s="98">
        <v>0</v>
      </c>
      <c r="E19" s="98">
        <v>1</v>
      </c>
      <c r="F19" s="98">
        <v>3</v>
      </c>
      <c r="G19" s="98">
        <v>2</v>
      </c>
      <c r="H19" s="96">
        <v>1</v>
      </c>
      <c r="I19" s="43">
        <v>7</v>
      </c>
      <c r="J19" s="42">
        <v>0</v>
      </c>
      <c r="K19" s="41" t="s">
        <v>119</v>
      </c>
    </row>
    <row r="20" spans="1:11" x14ac:dyDescent="0.15">
      <c r="A20" s="244"/>
      <c r="B20" s="27" t="s">
        <v>26</v>
      </c>
      <c r="C20" s="92">
        <v>0</v>
      </c>
      <c r="D20" s="94">
        <v>0</v>
      </c>
      <c r="E20" s="94">
        <v>1</v>
      </c>
      <c r="F20" s="94">
        <v>3</v>
      </c>
      <c r="G20" s="94">
        <v>2</v>
      </c>
      <c r="H20" s="91">
        <v>1</v>
      </c>
      <c r="I20" s="46">
        <v>7</v>
      </c>
      <c r="J20" s="45">
        <v>0</v>
      </c>
      <c r="K20" s="24" t="s">
        <v>119</v>
      </c>
    </row>
    <row r="21" spans="1:11" x14ac:dyDescent="0.15">
      <c r="A21" s="244" t="s">
        <v>2</v>
      </c>
      <c r="B21" s="23" t="s">
        <v>28</v>
      </c>
      <c r="C21" s="9">
        <v>0</v>
      </c>
      <c r="D21" s="98">
        <v>0</v>
      </c>
      <c r="E21" s="98">
        <v>0</v>
      </c>
      <c r="F21" s="98">
        <v>0</v>
      </c>
      <c r="G21" s="98">
        <v>0</v>
      </c>
      <c r="H21" s="96">
        <v>0</v>
      </c>
      <c r="I21" s="43">
        <v>0</v>
      </c>
      <c r="J21" s="42">
        <v>0</v>
      </c>
      <c r="K21" s="41" t="s">
        <v>119</v>
      </c>
    </row>
    <row r="22" spans="1:11" x14ac:dyDescent="0.15">
      <c r="A22" s="244"/>
      <c r="B22" s="27" t="s">
        <v>26</v>
      </c>
      <c r="C22" s="92">
        <v>0</v>
      </c>
      <c r="D22" s="94">
        <v>0</v>
      </c>
      <c r="E22" s="94">
        <v>0</v>
      </c>
      <c r="F22" s="94">
        <v>0</v>
      </c>
      <c r="G22" s="94">
        <v>0</v>
      </c>
      <c r="H22" s="91">
        <v>0</v>
      </c>
      <c r="I22" s="46">
        <v>0</v>
      </c>
      <c r="J22" s="45">
        <v>0</v>
      </c>
      <c r="K22" s="24" t="s">
        <v>119</v>
      </c>
    </row>
    <row r="23" spans="1:11" x14ac:dyDescent="0.15">
      <c r="A23" s="244" t="s">
        <v>1</v>
      </c>
      <c r="B23" s="23" t="s">
        <v>28</v>
      </c>
      <c r="C23" s="9">
        <v>0</v>
      </c>
      <c r="D23" s="98">
        <v>3</v>
      </c>
      <c r="E23" s="98">
        <v>0</v>
      </c>
      <c r="F23" s="98">
        <v>10</v>
      </c>
      <c r="G23" s="98">
        <v>3</v>
      </c>
      <c r="H23" s="96">
        <v>0</v>
      </c>
      <c r="I23" s="43">
        <v>16</v>
      </c>
      <c r="J23" s="42">
        <v>0</v>
      </c>
      <c r="K23" s="41" t="s">
        <v>119</v>
      </c>
    </row>
    <row r="24" spans="1:11" ht="14.25" thickBot="1" x14ac:dyDescent="0.2">
      <c r="A24" s="249"/>
      <c r="B24" s="40" t="s">
        <v>26</v>
      </c>
      <c r="C24" s="33">
        <v>0</v>
      </c>
      <c r="D24" s="32">
        <v>3</v>
      </c>
      <c r="E24" s="32">
        <v>0</v>
      </c>
      <c r="F24" s="32">
        <v>10</v>
      </c>
      <c r="G24" s="32">
        <v>3</v>
      </c>
      <c r="H24" s="31">
        <v>0</v>
      </c>
      <c r="I24" s="30">
        <v>16</v>
      </c>
      <c r="J24" s="39">
        <v>0</v>
      </c>
      <c r="K24" s="18" t="s">
        <v>119</v>
      </c>
    </row>
    <row r="25" spans="1:11" x14ac:dyDescent="0.15">
      <c r="A25" s="250" t="s">
        <v>0</v>
      </c>
      <c r="B25" s="29" t="s">
        <v>28</v>
      </c>
      <c r="C25" s="38">
        <v>41735</v>
      </c>
      <c r="D25" s="37">
        <v>53522</v>
      </c>
      <c r="E25" s="37">
        <v>54963</v>
      </c>
      <c r="F25" s="37">
        <v>74214</v>
      </c>
      <c r="G25" s="37">
        <v>68523</v>
      </c>
      <c r="H25" s="36">
        <v>48985</v>
      </c>
      <c r="I25" s="35">
        <v>341942</v>
      </c>
      <c r="J25" s="35">
        <v>3240</v>
      </c>
      <c r="K25" s="34">
        <v>105.53765432098766</v>
      </c>
    </row>
    <row r="26" spans="1:11" ht="14.25" thickBot="1" x14ac:dyDescent="0.2">
      <c r="A26" s="251"/>
      <c r="B26" s="21" t="s">
        <v>26</v>
      </c>
      <c r="C26" s="33">
        <v>42964</v>
      </c>
      <c r="D26" s="32">
        <v>55140</v>
      </c>
      <c r="E26" s="32">
        <v>57125</v>
      </c>
      <c r="F26" s="32">
        <v>77352</v>
      </c>
      <c r="G26" s="32">
        <v>72276</v>
      </c>
      <c r="H26" s="31">
        <v>51373</v>
      </c>
      <c r="I26" s="30">
        <v>356230</v>
      </c>
      <c r="J26" s="30">
        <v>3645</v>
      </c>
      <c r="K26" s="18">
        <v>97.731138545953357</v>
      </c>
    </row>
    <row r="27" spans="1:11" ht="13.5" customHeight="1" x14ac:dyDescent="0.15">
      <c r="A27" s="246" t="s">
        <v>116</v>
      </c>
      <c r="B27" s="29" t="s">
        <v>28</v>
      </c>
      <c r="C27" s="3">
        <v>106</v>
      </c>
      <c r="D27" s="2">
        <v>131</v>
      </c>
      <c r="E27" s="2">
        <v>110</v>
      </c>
      <c r="F27" s="2">
        <v>885</v>
      </c>
      <c r="G27" s="2">
        <v>1089</v>
      </c>
      <c r="H27" s="28">
        <v>919</v>
      </c>
      <c r="I27" s="109"/>
    </row>
    <row r="28" spans="1:11" x14ac:dyDescent="0.15">
      <c r="A28" s="247"/>
      <c r="B28" s="27" t="s">
        <v>27</v>
      </c>
      <c r="C28" s="26">
        <v>393.72641509433964</v>
      </c>
      <c r="D28" s="25">
        <v>408.56488549618319</v>
      </c>
      <c r="E28" s="25">
        <v>499.66363636363639</v>
      </c>
      <c r="F28" s="25">
        <v>83.857627118644061</v>
      </c>
      <c r="G28" s="25">
        <v>62.922865013774107</v>
      </c>
      <c r="H28" s="24">
        <v>53.302502720348201</v>
      </c>
      <c r="J28" s="109"/>
    </row>
    <row r="29" spans="1:11" x14ac:dyDescent="0.15">
      <c r="A29" s="247"/>
      <c r="B29" s="23" t="s">
        <v>26</v>
      </c>
      <c r="C29" s="4">
        <v>132</v>
      </c>
      <c r="D29" s="14">
        <v>175</v>
      </c>
      <c r="E29" s="14">
        <v>129</v>
      </c>
      <c r="F29" s="14">
        <v>942</v>
      </c>
      <c r="G29" s="14">
        <v>1117</v>
      </c>
      <c r="H29" s="22">
        <v>1150</v>
      </c>
      <c r="I29" s="109"/>
      <c r="J29" s="109"/>
    </row>
    <row r="30" spans="1:11" ht="14.25" thickBot="1" x14ac:dyDescent="0.2">
      <c r="A30" s="248"/>
      <c r="B30" s="21" t="s">
        <v>25</v>
      </c>
      <c r="C30" s="20">
        <v>325.4848484848485</v>
      </c>
      <c r="D30" s="19">
        <v>315.08571428571429</v>
      </c>
      <c r="E30" s="19">
        <v>442.82945736434107</v>
      </c>
      <c r="F30" s="19">
        <v>82.114649681528661</v>
      </c>
      <c r="G30" s="19">
        <v>64.705461056401077</v>
      </c>
      <c r="H30" s="18">
        <v>44.67217391304348</v>
      </c>
    </row>
    <row r="32" spans="1:11" x14ac:dyDescent="0.15">
      <c r="H32" s="109"/>
    </row>
    <row r="33" spans="8:8" x14ac:dyDescent="0.15">
      <c r="H33" s="109"/>
    </row>
  </sheetData>
  <mergeCells count="13">
    <mergeCell ref="A27:A30"/>
    <mergeCell ref="A15:A16"/>
    <mergeCell ref="A17:A18"/>
    <mergeCell ref="A19:A20"/>
    <mergeCell ref="A21:A22"/>
    <mergeCell ref="A23:A24"/>
    <mergeCell ref="A25:A26"/>
    <mergeCell ref="A13:A14"/>
    <mergeCell ref="A3:A4"/>
    <mergeCell ref="A5:A6"/>
    <mergeCell ref="A7:A8"/>
    <mergeCell ref="A9:A10"/>
    <mergeCell ref="A11:A1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&amp;L&amp;"-,太字"&amp;16令和５年（２０２３年）度胆振管内訪日外国人宿泊者数調査結果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Y34"/>
  <sheetViews>
    <sheetView tabSelected="1" view="pageBreakPreview" zoomScaleNormal="100" zoomScaleSheetLayoutView="100" zoomScalePageLayoutView="7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AC10" sqref="AC10"/>
    </sheetView>
  </sheetViews>
  <sheetFormatPr defaultRowHeight="13.5" x14ac:dyDescent="0.15"/>
  <cols>
    <col min="1" max="1" width="3.125" customWidth="1"/>
    <col min="3" max="3" width="10" customWidth="1"/>
    <col min="4" max="4" width="12.125" bestFit="1" customWidth="1"/>
    <col min="5" max="5" width="9.125" bestFit="1" customWidth="1"/>
    <col min="6" max="6" width="9.375" bestFit="1" customWidth="1"/>
    <col min="7" max="7" width="10" customWidth="1"/>
    <col min="8" max="8" width="9.125" bestFit="1" customWidth="1"/>
    <col min="9" max="9" width="9.375" bestFit="1" customWidth="1"/>
    <col min="10" max="20" width="9.125" bestFit="1" customWidth="1"/>
    <col min="21" max="21" width="11" bestFit="1" customWidth="1"/>
    <col min="23" max="23" width="10.125" customWidth="1"/>
    <col min="24" max="24" width="9.875" bestFit="1" customWidth="1"/>
  </cols>
  <sheetData>
    <row r="1" spans="1:25" ht="14.25" thickBot="1" x14ac:dyDescent="0.2">
      <c r="A1" t="s">
        <v>115</v>
      </c>
      <c r="Y1" s="17" t="s">
        <v>24</v>
      </c>
    </row>
    <row r="2" spans="1:25" ht="13.5" customHeight="1" x14ac:dyDescent="0.15">
      <c r="A2" s="252" t="s">
        <v>63</v>
      </c>
      <c r="B2" s="259"/>
      <c r="C2" s="262" t="s">
        <v>22</v>
      </c>
      <c r="D2" s="264" t="s">
        <v>62</v>
      </c>
      <c r="E2" s="259"/>
      <c r="F2" s="259"/>
      <c r="G2" s="259"/>
      <c r="H2" s="259"/>
      <c r="I2" s="259"/>
      <c r="J2" s="259"/>
      <c r="K2" s="259"/>
      <c r="L2" s="259"/>
      <c r="M2" s="259"/>
      <c r="N2" s="265"/>
      <c r="O2" s="266" t="s">
        <v>61</v>
      </c>
      <c r="P2" s="259"/>
      <c r="Q2" s="259"/>
      <c r="R2" s="267"/>
      <c r="S2" s="264" t="s">
        <v>21</v>
      </c>
      <c r="T2" s="265"/>
      <c r="U2" s="104" t="s">
        <v>20</v>
      </c>
      <c r="V2" s="268" t="s">
        <v>19</v>
      </c>
      <c r="W2" s="250" t="s">
        <v>18</v>
      </c>
      <c r="X2" s="252" t="s">
        <v>17</v>
      </c>
      <c r="Y2" s="254" t="s">
        <v>60</v>
      </c>
    </row>
    <row r="3" spans="1:25" ht="14.25" thickBot="1" x14ac:dyDescent="0.2">
      <c r="A3" s="253"/>
      <c r="B3" s="261"/>
      <c r="C3" s="263"/>
      <c r="D3" s="101" t="s">
        <v>16</v>
      </c>
      <c r="E3" s="210" t="s">
        <v>15</v>
      </c>
      <c r="F3" s="210" t="s">
        <v>14</v>
      </c>
      <c r="G3" s="210" t="s">
        <v>13</v>
      </c>
      <c r="H3" s="16" t="s">
        <v>59</v>
      </c>
      <c r="I3" s="210" t="s">
        <v>58</v>
      </c>
      <c r="J3" s="210" t="s">
        <v>57</v>
      </c>
      <c r="K3" s="210" t="s">
        <v>56</v>
      </c>
      <c r="L3" s="16" t="s">
        <v>55</v>
      </c>
      <c r="M3" s="210" t="s">
        <v>54</v>
      </c>
      <c r="N3" s="100" t="s">
        <v>53</v>
      </c>
      <c r="O3" s="103" t="s">
        <v>52</v>
      </c>
      <c r="P3" s="210" t="s">
        <v>51</v>
      </c>
      <c r="Q3" s="210" t="s">
        <v>50</v>
      </c>
      <c r="R3" s="102" t="s">
        <v>49</v>
      </c>
      <c r="S3" s="101" t="s">
        <v>12</v>
      </c>
      <c r="T3" s="100" t="s">
        <v>48</v>
      </c>
      <c r="U3" s="15" t="s">
        <v>47</v>
      </c>
      <c r="V3" s="269"/>
      <c r="W3" s="251"/>
      <c r="X3" s="253"/>
      <c r="Y3" s="255"/>
    </row>
    <row r="4" spans="1:25" x14ac:dyDescent="0.15">
      <c r="A4" s="256" t="s">
        <v>11</v>
      </c>
      <c r="B4" s="259" t="s">
        <v>46</v>
      </c>
      <c r="C4" s="99" t="s">
        <v>28</v>
      </c>
      <c r="D4" s="37">
        <v>1008</v>
      </c>
      <c r="E4" s="37">
        <v>10300</v>
      </c>
      <c r="F4" s="37">
        <v>15036</v>
      </c>
      <c r="G4" s="37">
        <v>3746</v>
      </c>
      <c r="H4" s="37">
        <v>2156</v>
      </c>
      <c r="I4" s="37">
        <v>1201</v>
      </c>
      <c r="J4" s="37">
        <v>1606</v>
      </c>
      <c r="K4" s="37">
        <v>0</v>
      </c>
      <c r="L4" s="36">
        <v>433</v>
      </c>
      <c r="M4" s="105">
        <v>150</v>
      </c>
      <c r="N4" s="37">
        <v>80</v>
      </c>
      <c r="O4" s="37">
        <v>4</v>
      </c>
      <c r="P4" s="108">
        <v>112</v>
      </c>
      <c r="Q4" s="38">
        <v>50</v>
      </c>
      <c r="R4" s="36">
        <v>70</v>
      </c>
      <c r="S4" s="106">
        <v>860</v>
      </c>
      <c r="T4" s="107">
        <v>81</v>
      </c>
      <c r="U4" s="1">
        <v>452</v>
      </c>
      <c r="V4" s="107">
        <v>4390</v>
      </c>
      <c r="W4" s="1">
        <v>41735</v>
      </c>
      <c r="X4" s="48">
        <v>106</v>
      </c>
      <c r="Y4" s="34">
        <f t="shared" ref="Y4:Y17" si="0">IF(OR(X4=0,X4=""),"-",+W4/X4)</f>
        <v>393.72641509433964</v>
      </c>
    </row>
    <row r="5" spans="1:25" x14ac:dyDescent="0.15">
      <c r="A5" s="257"/>
      <c r="B5" s="260"/>
      <c r="C5" s="58" t="s">
        <v>26</v>
      </c>
      <c r="D5" s="94">
        <v>1117</v>
      </c>
      <c r="E5" s="94">
        <v>10420</v>
      </c>
      <c r="F5" s="94">
        <v>15469</v>
      </c>
      <c r="G5" s="94">
        <v>3894</v>
      </c>
      <c r="H5" s="94">
        <v>2310</v>
      </c>
      <c r="I5" s="94">
        <v>1268</v>
      </c>
      <c r="J5" s="94">
        <v>1635</v>
      </c>
      <c r="K5" s="94">
        <v>0</v>
      </c>
      <c r="L5" s="91">
        <v>448</v>
      </c>
      <c r="M5" s="95">
        <v>150</v>
      </c>
      <c r="N5" s="94">
        <v>83</v>
      </c>
      <c r="O5" s="94">
        <v>4</v>
      </c>
      <c r="P5" s="93">
        <v>116</v>
      </c>
      <c r="Q5" s="92">
        <v>65</v>
      </c>
      <c r="R5" s="91">
        <v>73</v>
      </c>
      <c r="S5" s="90">
        <v>917</v>
      </c>
      <c r="T5" s="89">
        <v>82</v>
      </c>
      <c r="U5" s="44">
        <v>505</v>
      </c>
      <c r="V5" s="89">
        <v>4408</v>
      </c>
      <c r="W5" s="44">
        <v>42964</v>
      </c>
      <c r="X5" s="47">
        <v>132</v>
      </c>
      <c r="Y5" s="24">
        <f t="shared" si="0"/>
        <v>325.4848484848485</v>
      </c>
    </row>
    <row r="6" spans="1:25" x14ac:dyDescent="0.15">
      <c r="A6" s="257"/>
      <c r="B6" s="260" t="s">
        <v>37</v>
      </c>
      <c r="C6" s="57" t="s">
        <v>28</v>
      </c>
      <c r="D6" s="98">
        <v>1047</v>
      </c>
      <c r="E6" s="98">
        <v>11988</v>
      </c>
      <c r="F6" s="98">
        <v>16650</v>
      </c>
      <c r="G6" s="98">
        <v>4339</v>
      </c>
      <c r="H6" s="98">
        <v>3050</v>
      </c>
      <c r="I6" s="98">
        <v>962</v>
      </c>
      <c r="J6" s="98">
        <v>388</v>
      </c>
      <c r="K6" s="98">
        <v>14</v>
      </c>
      <c r="L6" s="96">
        <v>320</v>
      </c>
      <c r="M6" s="8">
        <v>64</v>
      </c>
      <c r="N6" s="98">
        <v>104</v>
      </c>
      <c r="O6" s="98">
        <v>2</v>
      </c>
      <c r="P6" s="97">
        <v>111</v>
      </c>
      <c r="Q6" s="9">
        <v>116</v>
      </c>
      <c r="R6" s="96">
        <v>173</v>
      </c>
      <c r="S6" s="7">
        <v>1420</v>
      </c>
      <c r="T6" s="6">
        <v>210</v>
      </c>
      <c r="U6" s="5">
        <v>501</v>
      </c>
      <c r="V6" s="6">
        <v>12063</v>
      </c>
      <c r="W6" s="5">
        <v>53522</v>
      </c>
      <c r="X6" s="80">
        <v>131</v>
      </c>
      <c r="Y6" s="41">
        <f t="shared" si="0"/>
        <v>408.56488549618319</v>
      </c>
    </row>
    <row r="7" spans="1:25" x14ac:dyDescent="0.15">
      <c r="A7" s="257"/>
      <c r="B7" s="260"/>
      <c r="C7" s="58" t="s">
        <v>26</v>
      </c>
      <c r="D7" s="94">
        <v>1194</v>
      </c>
      <c r="E7" s="94">
        <v>12271</v>
      </c>
      <c r="F7" s="94">
        <v>17100</v>
      </c>
      <c r="G7" s="94">
        <v>4539</v>
      </c>
      <c r="H7" s="94">
        <v>3187</v>
      </c>
      <c r="I7" s="94">
        <v>982</v>
      </c>
      <c r="J7" s="94">
        <v>431</v>
      </c>
      <c r="K7" s="94">
        <v>14</v>
      </c>
      <c r="L7" s="91">
        <v>362</v>
      </c>
      <c r="M7" s="95">
        <v>74</v>
      </c>
      <c r="N7" s="94">
        <v>118</v>
      </c>
      <c r="O7" s="94">
        <v>2</v>
      </c>
      <c r="P7" s="93">
        <v>112</v>
      </c>
      <c r="Q7" s="92">
        <v>134</v>
      </c>
      <c r="R7" s="91">
        <v>192</v>
      </c>
      <c r="S7" s="90">
        <v>1539</v>
      </c>
      <c r="T7" s="89">
        <v>219</v>
      </c>
      <c r="U7" s="44">
        <v>542</v>
      </c>
      <c r="V7" s="89">
        <v>12128</v>
      </c>
      <c r="W7" s="44">
        <v>55140</v>
      </c>
      <c r="X7" s="47">
        <v>175</v>
      </c>
      <c r="Y7" s="24">
        <f t="shared" si="0"/>
        <v>315.08571428571429</v>
      </c>
    </row>
    <row r="8" spans="1:25" x14ac:dyDescent="0.15">
      <c r="A8" s="257"/>
      <c r="B8" s="260" t="s">
        <v>45</v>
      </c>
      <c r="C8" s="57" t="s">
        <v>28</v>
      </c>
      <c r="D8" s="98">
        <v>1329</v>
      </c>
      <c r="E8" s="98">
        <v>18410</v>
      </c>
      <c r="F8" s="98">
        <v>19752</v>
      </c>
      <c r="G8" s="98">
        <v>4200</v>
      </c>
      <c r="H8" s="98">
        <v>4316</v>
      </c>
      <c r="I8" s="98">
        <v>388</v>
      </c>
      <c r="J8" s="98">
        <v>420</v>
      </c>
      <c r="K8" s="98">
        <v>1</v>
      </c>
      <c r="L8" s="96">
        <v>128</v>
      </c>
      <c r="M8" s="8">
        <v>70</v>
      </c>
      <c r="N8" s="98">
        <v>65</v>
      </c>
      <c r="O8" s="98">
        <v>10</v>
      </c>
      <c r="P8" s="97">
        <v>152</v>
      </c>
      <c r="Q8" s="9">
        <v>81</v>
      </c>
      <c r="R8" s="96">
        <v>62</v>
      </c>
      <c r="S8" s="7">
        <v>1173</v>
      </c>
      <c r="T8" s="6">
        <v>123</v>
      </c>
      <c r="U8" s="5">
        <v>430</v>
      </c>
      <c r="V8" s="6">
        <v>3853</v>
      </c>
      <c r="W8" s="5">
        <v>54963</v>
      </c>
      <c r="X8" s="80">
        <v>110</v>
      </c>
      <c r="Y8" s="41">
        <f t="shared" si="0"/>
        <v>499.66363636363639</v>
      </c>
    </row>
    <row r="9" spans="1:25" x14ac:dyDescent="0.15">
      <c r="A9" s="257"/>
      <c r="B9" s="260"/>
      <c r="C9" s="58" t="s">
        <v>26</v>
      </c>
      <c r="D9" s="94">
        <v>1493</v>
      </c>
      <c r="E9" s="94">
        <v>18787</v>
      </c>
      <c r="F9" s="94">
        <v>20417</v>
      </c>
      <c r="G9" s="94">
        <v>4463</v>
      </c>
      <c r="H9" s="94">
        <v>4653</v>
      </c>
      <c r="I9" s="94">
        <v>413</v>
      </c>
      <c r="J9" s="94">
        <v>444</v>
      </c>
      <c r="K9" s="94">
        <v>1</v>
      </c>
      <c r="L9" s="91">
        <v>157</v>
      </c>
      <c r="M9" s="95">
        <v>75</v>
      </c>
      <c r="N9" s="94">
        <v>65</v>
      </c>
      <c r="O9" s="94">
        <v>10</v>
      </c>
      <c r="P9" s="93">
        <v>173</v>
      </c>
      <c r="Q9" s="92">
        <v>99</v>
      </c>
      <c r="R9" s="91">
        <v>73</v>
      </c>
      <c r="S9" s="90">
        <v>1301</v>
      </c>
      <c r="T9" s="89">
        <v>134</v>
      </c>
      <c r="U9" s="44">
        <v>472</v>
      </c>
      <c r="V9" s="89">
        <v>3895</v>
      </c>
      <c r="W9" s="44">
        <v>57125</v>
      </c>
      <c r="X9" s="47">
        <v>129</v>
      </c>
      <c r="Y9" s="24">
        <f t="shared" si="0"/>
        <v>442.82945736434107</v>
      </c>
    </row>
    <row r="10" spans="1:25" x14ac:dyDescent="0.15">
      <c r="A10" s="257"/>
      <c r="B10" s="260" t="s">
        <v>44</v>
      </c>
      <c r="C10" s="57" t="s">
        <v>28</v>
      </c>
      <c r="D10" s="98">
        <v>2906</v>
      </c>
      <c r="E10" s="98">
        <v>25308</v>
      </c>
      <c r="F10" s="98">
        <v>24669</v>
      </c>
      <c r="G10" s="98">
        <v>6586</v>
      </c>
      <c r="H10" s="98">
        <v>3060</v>
      </c>
      <c r="I10" s="98">
        <v>1166</v>
      </c>
      <c r="J10" s="98">
        <v>630</v>
      </c>
      <c r="K10" s="98">
        <v>17</v>
      </c>
      <c r="L10" s="96">
        <v>228</v>
      </c>
      <c r="M10" s="8">
        <v>267</v>
      </c>
      <c r="N10" s="98">
        <v>189</v>
      </c>
      <c r="O10" s="98">
        <v>22</v>
      </c>
      <c r="P10" s="97">
        <v>166</v>
      </c>
      <c r="Q10" s="9">
        <v>82</v>
      </c>
      <c r="R10" s="96">
        <v>103</v>
      </c>
      <c r="S10" s="7">
        <v>1669</v>
      </c>
      <c r="T10" s="6">
        <v>251</v>
      </c>
      <c r="U10" s="5">
        <v>398</v>
      </c>
      <c r="V10" s="6">
        <v>6497</v>
      </c>
      <c r="W10" s="5">
        <v>74214</v>
      </c>
      <c r="X10" s="80">
        <v>885</v>
      </c>
      <c r="Y10" s="41">
        <f t="shared" si="0"/>
        <v>83.857627118644061</v>
      </c>
    </row>
    <row r="11" spans="1:25" x14ac:dyDescent="0.15">
      <c r="A11" s="257"/>
      <c r="B11" s="260"/>
      <c r="C11" s="58" t="s">
        <v>26</v>
      </c>
      <c r="D11" s="94">
        <v>3232</v>
      </c>
      <c r="E11" s="94">
        <v>26149</v>
      </c>
      <c r="F11" s="94">
        <v>25591</v>
      </c>
      <c r="G11" s="94">
        <v>6998</v>
      </c>
      <c r="H11" s="94">
        <v>3253</v>
      </c>
      <c r="I11" s="94">
        <v>1196</v>
      </c>
      <c r="J11" s="94">
        <v>681</v>
      </c>
      <c r="K11" s="94">
        <v>17</v>
      </c>
      <c r="L11" s="91">
        <v>247</v>
      </c>
      <c r="M11" s="95">
        <v>291</v>
      </c>
      <c r="N11" s="94">
        <v>209</v>
      </c>
      <c r="O11" s="94">
        <v>24</v>
      </c>
      <c r="P11" s="93">
        <v>186</v>
      </c>
      <c r="Q11" s="92">
        <v>91</v>
      </c>
      <c r="R11" s="91">
        <v>110</v>
      </c>
      <c r="S11" s="90">
        <v>1782</v>
      </c>
      <c r="T11" s="89">
        <v>271</v>
      </c>
      <c r="U11" s="44">
        <v>435</v>
      </c>
      <c r="V11" s="89">
        <v>6589</v>
      </c>
      <c r="W11" s="44">
        <v>77352</v>
      </c>
      <c r="X11" s="47">
        <v>942</v>
      </c>
      <c r="Y11" s="24">
        <f t="shared" si="0"/>
        <v>82.114649681528661</v>
      </c>
    </row>
    <row r="12" spans="1:25" x14ac:dyDescent="0.15">
      <c r="A12" s="257"/>
      <c r="B12" s="260" t="s">
        <v>43</v>
      </c>
      <c r="C12" s="57" t="s">
        <v>28</v>
      </c>
      <c r="D12" s="98">
        <v>3302</v>
      </c>
      <c r="E12" s="98">
        <v>24317</v>
      </c>
      <c r="F12" s="98">
        <v>21625</v>
      </c>
      <c r="G12" s="98">
        <v>5727</v>
      </c>
      <c r="H12" s="98">
        <v>1516</v>
      </c>
      <c r="I12" s="98">
        <v>603</v>
      </c>
      <c r="J12" s="98">
        <v>561</v>
      </c>
      <c r="K12" s="98">
        <v>16</v>
      </c>
      <c r="L12" s="96">
        <v>99</v>
      </c>
      <c r="M12" s="8">
        <v>155</v>
      </c>
      <c r="N12" s="98">
        <v>56</v>
      </c>
      <c r="O12" s="98">
        <v>31</v>
      </c>
      <c r="P12" s="97">
        <v>284</v>
      </c>
      <c r="Q12" s="9">
        <v>126</v>
      </c>
      <c r="R12" s="96">
        <v>204</v>
      </c>
      <c r="S12" s="7">
        <v>926</v>
      </c>
      <c r="T12" s="6">
        <v>230</v>
      </c>
      <c r="U12" s="5">
        <v>174</v>
      </c>
      <c r="V12" s="6">
        <v>8571</v>
      </c>
      <c r="W12" s="5">
        <v>68523</v>
      </c>
      <c r="X12" s="80">
        <v>1089</v>
      </c>
      <c r="Y12" s="41">
        <f t="shared" si="0"/>
        <v>62.922865013774107</v>
      </c>
    </row>
    <row r="13" spans="1:25" x14ac:dyDescent="0.15">
      <c r="A13" s="257"/>
      <c r="B13" s="260"/>
      <c r="C13" s="58" t="s">
        <v>26</v>
      </c>
      <c r="D13" s="94">
        <v>3772</v>
      </c>
      <c r="E13" s="94">
        <v>25784</v>
      </c>
      <c r="F13" s="94">
        <v>22472</v>
      </c>
      <c r="G13" s="94">
        <v>6076</v>
      </c>
      <c r="H13" s="94">
        <v>1676</v>
      </c>
      <c r="I13" s="94">
        <v>680</v>
      </c>
      <c r="J13" s="94">
        <v>607</v>
      </c>
      <c r="K13" s="94">
        <v>16</v>
      </c>
      <c r="L13" s="91">
        <v>115</v>
      </c>
      <c r="M13" s="95">
        <v>166</v>
      </c>
      <c r="N13" s="94">
        <v>85</v>
      </c>
      <c r="O13" s="94">
        <v>31</v>
      </c>
      <c r="P13" s="93">
        <v>297</v>
      </c>
      <c r="Q13" s="92">
        <v>137</v>
      </c>
      <c r="R13" s="91">
        <v>219</v>
      </c>
      <c r="S13" s="90">
        <v>1010</v>
      </c>
      <c r="T13" s="89">
        <v>240</v>
      </c>
      <c r="U13" s="44">
        <v>207</v>
      </c>
      <c r="V13" s="89">
        <v>8686</v>
      </c>
      <c r="W13" s="44">
        <v>72276</v>
      </c>
      <c r="X13" s="47">
        <v>1117</v>
      </c>
      <c r="Y13" s="24">
        <f t="shared" si="0"/>
        <v>64.705461056401077</v>
      </c>
    </row>
    <row r="14" spans="1:25" x14ac:dyDescent="0.15">
      <c r="A14" s="257"/>
      <c r="B14" s="260" t="s">
        <v>42</v>
      </c>
      <c r="C14" s="57" t="s">
        <v>28</v>
      </c>
      <c r="D14" s="98">
        <v>2355</v>
      </c>
      <c r="E14" s="98">
        <v>13870</v>
      </c>
      <c r="F14" s="98">
        <v>17882</v>
      </c>
      <c r="G14" s="98">
        <v>4377</v>
      </c>
      <c r="H14" s="98">
        <v>1819</v>
      </c>
      <c r="I14" s="98">
        <v>446</v>
      </c>
      <c r="J14" s="98">
        <v>524</v>
      </c>
      <c r="K14" s="98">
        <v>0</v>
      </c>
      <c r="L14" s="96">
        <v>137</v>
      </c>
      <c r="M14" s="8">
        <v>42</v>
      </c>
      <c r="N14" s="98">
        <v>31</v>
      </c>
      <c r="O14" s="98">
        <v>47</v>
      </c>
      <c r="P14" s="97">
        <v>130</v>
      </c>
      <c r="Q14" s="9">
        <v>78</v>
      </c>
      <c r="R14" s="96">
        <v>137</v>
      </c>
      <c r="S14" s="7">
        <v>1025</v>
      </c>
      <c r="T14" s="6">
        <v>183</v>
      </c>
      <c r="U14" s="5">
        <v>455</v>
      </c>
      <c r="V14" s="6">
        <v>5447</v>
      </c>
      <c r="W14" s="5">
        <v>48985</v>
      </c>
      <c r="X14" s="80">
        <v>919</v>
      </c>
      <c r="Y14" s="41">
        <f t="shared" si="0"/>
        <v>53.302502720348201</v>
      </c>
    </row>
    <row r="15" spans="1:25" x14ac:dyDescent="0.15">
      <c r="A15" s="257"/>
      <c r="B15" s="260"/>
      <c r="C15" s="58" t="s">
        <v>26</v>
      </c>
      <c r="D15" s="94">
        <v>2674</v>
      </c>
      <c r="E15" s="94">
        <v>14558</v>
      </c>
      <c r="F15" s="94">
        <v>18497</v>
      </c>
      <c r="G15" s="94">
        <v>4540</v>
      </c>
      <c r="H15" s="94">
        <v>1974</v>
      </c>
      <c r="I15" s="94">
        <v>461</v>
      </c>
      <c r="J15" s="94">
        <v>537</v>
      </c>
      <c r="K15" s="94">
        <v>0</v>
      </c>
      <c r="L15" s="91">
        <v>148</v>
      </c>
      <c r="M15" s="95">
        <v>57</v>
      </c>
      <c r="N15" s="94">
        <v>37</v>
      </c>
      <c r="O15" s="94">
        <v>47</v>
      </c>
      <c r="P15" s="93">
        <v>134</v>
      </c>
      <c r="Q15" s="92">
        <v>81</v>
      </c>
      <c r="R15" s="91">
        <v>156</v>
      </c>
      <c r="S15" s="90">
        <v>1216</v>
      </c>
      <c r="T15" s="89">
        <v>196</v>
      </c>
      <c r="U15" s="44">
        <v>497</v>
      </c>
      <c r="V15" s="89">
        <v>5563</v>
      </c>
      <c r="W15" s="44">
        <v>51373</v>
      </c>
      <c r="X15" s="47">
        <v>1150</v>
      </c>
      <c r="Y15" s="24">
        <f t="shared" si="0"/>
        <v>44.67217391304348</v>
      </c>
    </row>
    <row r="16" spans="1:25" x14ac:dyDescent="0.15">
      <c r="A16" s="257"/>
      <c r="B16" s="260" t="s">
        <v>32</v>
      </c>
      <c r="C16" s="57" t="s">
        <v>28</v>
      </c>
      <c r="D16" s="98">
        <v>11947</v>
      </c>
      <c r="E16" s="98">
        <v>104193</v>
      </c>
      <c r="F16" s="98">
        <v>115614</v>
      </c>
      <c r="G16" s="98">
        <v>28975</v>
      </c>
      <c r="H16" s="98">
        <v>15917</v>
      </c>
      <c r="I16" s="98">
        <v>4766</v>
      </c>
      <c r="J16" s="98">
        <v>4129</v>
      </c>
      <c r="K16" s="98">
        <v>48</v>
      </c>
      <c r="L16" s="96">
        <v>1345</v>
      </c>
      <c r="M16" s="8">
        <v>748</v>
      </c>
      <c r="N16" s="98">
        <v>525</v>
      </c>
      <c r="O16" s="98">
        <v>116</v>
      </c>
      <c r="P16" s="97">
        <v>955</v>
      </c>
      <c r="Q16" s="9">
        <v>533</v>
      </c>
      <c r="R16" s="96">
        <v>749</v>
      </c>
      <c r="S16" s="7">
        <v>7073</v>
      </c>
      <c r="T16" s="6">
        <v>1078</v>
      </c>
      <c r="U16" s="5">
        <v>2410</v>
      </c>
      <c r="V16" s="6">
        <v>40821</v>
      </c>
      <c r="W16" s="5">
        <v>341942</v>
      </c>
      <c r="X16" s="201">
        <f>SUM(X4,X6,X8,X10,X12,X14)</f>
        <v>3240</v>
      </c>
      <c r="Y16" s="41">
        <f t="shared" si="0"/>
        <v>105.53765432098766</v>
      </c>
    </row>
    <row r="17" spans="1:25" x14ac:dyDescent="0.15">
      <c r="A17" s="257"/>
      <c r="B17" s="260"/>
      <c r="C17" s="58" t="s">
        <v>26</v>
      </c>
      <c r="D17" s="94">
        <v>13482</v>
      </c>
      <c r="E17" s="94">
        <v>107969</v>
      </c>
      <c r="F17" s="94">
        <v>119546</v>
      </c>
      <c r="G17" s="94">
        <v>30510</v>
      </c>
      <c r="H17" s="94">
        <v>17053</v>
      </c>
      <c r="I17" s="94">
        <v>5000</v>
      </c>
      <c r="J17" s="94">
        <v>4335</v>
      </c>
      <c r="K17" s="94">
        <v>48</v>
      </c>
      <c r="L17" s="91">
        <v>1477</v>
      </c>
      <c r="M17" s="95">
        <v>813</v>
      </c>
      <c r="N17" s="94">
        <v>597</v>
      </c>
      <c r="O17" s="94">
        <v>118</v>
      </c>
      <c r="P17" s="93">
        <v>1018</v>
      </c>
      <c r="Q17" s="92">
        <v>607</v>
      </c>
      <c r="R17" s="91">
        <v>823</v>
      </c>
      <c r="S17" s="90">
        <v>7765</v>
      </c>
      <c r="T17" s="89">
        <v>1142</v>
      </c>
      <c r="U17" s="44">
        <v>2658</v>
      </c>
      <c r="V17" s="89">
        <v>41269</v>
      </c>
      <c r="W17" s="44">
        <v>356230</v>
      </c>
      <c r="X17" s="202">
        <f>SUM(X5,X7,X9,X11,X13,X15)</f>
        <v>3645</v>
      </c>
      <c r="Y17" s="24">
        <f t="shared" si="0"/>
        <v>97.731138545953357</v>
      </c>
    </row>
    <row r="18" spans="1:25" x14ac:dyDescent="0.15">
      <c r="A18" s="257"/>
      <c r="B18" s="260" t="s">
        <v>41</v>
      </c>
      <c r="C18" s="57" t="s">
        <v>28</v>
      </c>
      <c r="D18" s="87">
        <v>3.4938673810178338E-2</v>
      </c>
      <c r="E18" s="87">
        <v>0.30470957062893705</v>
      </c>
      <c r="F18" s="87">
        <v>0.33810997186657388</v>
      </c>
      <c r="G18" s="87">
        <v>8.473659275549654E-2</v>
      </c>
      <c r="H18" s="87">
        <v>4.6548829918524194E-2</v>
      </c>
      <c r="I18" s="87">
        <v>1.3938036275157776E-2</v>
      </c>
      <c r="J18" s="87">
        <v>1.2075147247193968E-2</v>
      </c>
      <c r="K18" s="87">
        <v>1.4037468342584415E-4</v>
      </c>
      <c r="L18" s="84">
        <v>3.9334156084950079E-3</v>
      </c>
      <c r="M18" s="88">
        <v>2.1875054833860714E-3</v>
      </c>
      <c r="N18" s="87">
        <v>1.5353480999701703E-3</v>
      </c>
      <c r="O18" s="87">
        <v>3.3923881827912334E-4</v>
      </c>
      <c r="P18" s="86">
        <v>2.7928713056600244E-3</v>
      </c>
      <c r="Q18" s="85">
        <v>1.5587438805411444E-3</v>
      </c>
      <c r="R18" s="84">
        <v>2.1904299559574432E-3</v>
      </c>
      <c r="S18" s="83">
        <v>2.0684794497312409E-2</v>
      </c>
      <c r="T18" s="82">
        <v>3.1525814319387497E-3</v>
      </c>
      <c r="U18" s="81">
        <v>7.0479788970059251E-3</v>
      </c>
      <c r="V18" s="82">
        <v>0.11937989483596634</v>
      </c>
      <c r="W18" s="81">
        <v>0.99999999999999978</v>
      </c>
      <c r="X18" s="270"/>
      <c r="Y18" s="271"/>
    </row>
    <row r="19" spans="1:25" x14ac:dyDescent="0.15">
      <c r="A19" s="257"/>
      <c r="B19" s="260"/>
      <c r="C19" s="58" t="s">
        <v>26</v>
      </c>
      <c r="D19" s="25">
        <v>3.7846335232855174E-2</v>
      </c>
      <c r="E19" s="25">
        <v>0.30308789265362268</v>
      </c>
      <c r="F19" s="25">
        <v>0.33558655924543135</v>
      </c>
      <c r="G19" s="25">
        <v>8.5646913510933953E-2</v>
      </c>
      <c r="H19" s="25">
        <v>4.7870757656570194E-2</v>
      </c>
      <c r="I19" s="25">
        <v>1.4035875698284815E-2</v>
      </c>
      <c r="J19" s="25">
        <v>1.2169104230412935E-2</v>
      </c>
      <c r="K19" s="25">
        <v>1.3474440670353422E-4</v>
      </c>
      <c r="L19" s="76">
        <v>4.1461976812733345E-3</v>
      </c>
      <c r="M19" s="78">
        <v>2.282233388541111E-3</v>
      </c>
      <c r="N19" s="25">
        <v>1.6758835583752069E-3</v>
      </c>
      <c r="O19" s="25">
        <v>3.3124666647952168E-4</v>
      </c>
      <c r="P19" s="77">
        <v>2.8577042921707884E-3</v>
      </c>
      <c r="Q19" s="26">
        <v>1.7039553097717766E-3</v>
      </c>
      <c r="R19" s="76">
        <v>2.3103051399376807E-3</v>
      </c>
      <c r="S19" s="75">
        <v>2.1797714959436318E-2</v>
      </c>
      <c r="T19" s="74">
        <v>3.2057940094882519E-3</v>
      </c>
      <c r="U19" s="73">
        <v>7.4614715212082084E-3</v>
      </c>
      <c r="V19" s="74">
        <v>0.11584931083850321</v>
      </c>
      <c r="W19" s="73">
        <v>1.0000000000000002</v>
      </c>
      <c r="X19" s="270"/>
      <c r="Y19" s="271"/>
    </row>
    <row r="20" spans="1:25" ht="13.5" customHeight="1" x14ac:dyDescent="0.15">
      <c r="A20" s="257"/>
      <c r="B20" s="274" t="s">
        <v>118</v>
      </c>
      <c r="C20" s="57" t="s">
        <v>28</v>
      </c>
      <c r="D20" s="14">
        <v>171</v>
      </c>
      <c r="E20" s="14">
        <v>1672</v>
      </c>
      <c r="F20" s="14">
        <v>76</v>
      </c>
      <c r="G20" s="14">
        <v>16</v>
      </c>
      <c r="H20" s="14">
        <v>104</v>
      </c>
      <c r="I20" s="14">
        <v>116</v>
      </c>
      <c r="J20" s="14">
        <v>122</v>
      </c>
      <c r="K20" s="14">
        <v>9</v>
      </c>
      <c r="L20" s="12">
        <v>47</v>
      </c>
      <c r="M20" s="13">
        <v>74</v>
      </c>
      <c r="N20" s="14">
        <v>39</v>
      </c>
      <c r="O20" s="14">
        <v>13</v>
      </c>
      <c r="P20" s="79">
        <v>23</v>
      </c>
      <c r="Q20" s="4">
        <v>27</v>
      </c>
      <c r="R20" s="12">
        <v>32</v>
      </c>
      <c r="S20" s="11">
        <v>253</v>
      </c>
      <c r="T20" s="10">
        <v>12</v>
      </c>
      <c r="U20" s="44">
        <v>62</v>
      </c>
      <c r="V20" s="10">
        <v>372</v>
      </c>
      <c r="W20" s="44">
        <v>3240</v>
      </c>
      <c r="X20" s="270"/>
      <c r="Y20" s="271"/>
    </row>
    <row r="21" spans="1:25" x14ac:dyDescent="0.15">
      <c r="A21" s="257"/>
      <c r="B21" s="274"/>
      <c r="C21" s="58" t="s">
        <v>27</v>
      </c>
      <c r="D21" s="25">
        <v>69.865497076023388</v>
      </c>
      <c r="E21" s="25">
        <v>62.316387559808611</v>
      </c>
      <c r="F21" s="25">
        <v>1521.2368421052631</v>
      </c>
      <c r="G21" s="25">
        <v>1810.9375</v>
      </c>
      <c r="H21" s="25">
        <v>153.04807692307693</v>
      </c>
      <c r="I21" s="25">
        <v>41.086206896551722</v>
      </c>
      <c r="J21" s="25">
        <v>33.844262295081968</v>
      </c>
      <c r="K21" s="25">
        <v>5.333333333333333</v>
      </c>
      <c r="L21" s="76">
        <v>28.617021276595743</v>
      </c>
      <c r="M21" s="78">
        <v>10.108108108108109</v>
      </c>
      <c r="N21" s="25">
        <v>13.461538461538462</v>
      </c>
      <c r="O21" s="25">
        <v>8.9230769230769234</v>
      </c>
      <c r="P21" s="77">
        <v>41.521739130434781</v>
      </c>
      <c r="Q21" s="26">
        <v>19.74074074074074</v>
      </c>
      <c r="R21" s="76">
        <v>23.40625</v>
      </c>
      <c r="S21" s="75">
        <v>27.956521739130434</v>
      </c>
      <c r="T21" s="74">
        <v>89.833333333333329</v>
      </c>
      <c r="U21" s="73">
        <v>38.87096774193548</v>
      </c>
      <c r="V21" s="74">
        <v>109.73387096774194</v>
      </c>
      <c r="W21" s="73">
        <v>105.53765432098766</v>
      </c>
      <c r="X21" s="270"/>
      <c r="Y21" s="271"/>
    </row>
    <row r="22" spans="1:25" x14ac:dyDescent="0.15">
      <c r="A22" s="257"/>
      <c r="B22" s="274"/>
      <c r="C22" s="57" t="s">
        <v>40</v>
      </c>
      <c r="D22" s="71">
        <v>196</v>
      </c>
      <c r="E22" s="71">
        <v>1889</v>
      </c>
      <c r="F22" s="71">
        <v>134</v>
      </c>
      <c r="G22" s="71">
        <v>19</v>
      </c>
      <c r="H22" s="71">
        <v>106</v>
      </c>
      <c r="I22" s="71">
        <v>116</v>
      </c>
      <c r="J22" s="71">
        <v>124</v>
      </c>
      <c r="K22" s="71">
        <v>9</v>
      </c>
      <c r="L22" s="68">
        <v>47</v>
      </c>
      <c r="M22" s="72">
        <v>106</v>
      </c>
      <c r="N22" s="71">
        <v>45</v>
      </c>
      <c r="O22" s="71">
        <v>14</v>
      </c>
      <c r="P22" s="70">
        <v>30</v>
      </c>
      <c r="Q22" s="69">
        <v>32</v>
      </c>
      <c r="R22" s="68">
        <v>32</v>
      </c>
      <c r="S22" s="67">
        <v>276</v>
      </c>
      <c r="T22" s="66">
        <v>12</v>
      </c>
      <c r="U22" s="44">
        <v>64</v>
      </c>
      <c r="V22" s="66">
        <v>394</v>
      </c>
      <c r="W22" s="44">
        <v>3645</v>
      </c>
      <c r="X22" s="270"/>
      <c r="Y22" s="271"/>
    </row>
    <row r="23" spans="1:25" ht="14.25" thickBot="1" x14ac:dyDescent="0.2">
      <c r="A23" s="258"/>
      <c r="B23" s="275"/>
      <c r="C23" s="65" t="s">
        <v>39</v>
      </c>
      <c r="D23" s="19">
        <v>68.785714285714292</v>
      </c>
      <c r="E23" s="19">
        <v>57.156696664902064</v>
      </c>
      <c r="F23" s="19">
        <v>892.1343283582089</v>
      </c>
      <c r="G23" s="19">
        <v>1605.7894736842106</v>
      </c>
      <c r="H23" s="19">
        <v>160.87735849056602</v>
      </c>
      <c r="I23" s="19">
        <v>43.103448275862071</v>
      </c>
      <c r="J23" s="19">
        <v>34.95967741935484</v>
      </c>
      <c r="K23" s="19">
        <v>5.333333333333333</v>
      </c>
      <c r="L23" s="62">
        <v>31.425531914893618</v>
      </c>
      <c r="M23" s="64">
        <v>7.6698113207547172</v>
      </c>
      <c r="N23" s="19">
        <v>13.266666666666667</v>
      </c>
      <c r="O23" s="19">
        <v>8.4285714285714288</v>
      </c>
      <c r="P23" s="63">
        <v>33.93333333333333</v>
      </c>
      <c r="Q23" s="20">
        <v>18.96875</v>
      </c>
      <c r="R23" s="62">
        <v>25.71875</v>
      </c>
      <c r="S23" s="61">
        <v>28.134057971014492</v>
      </c>
      <c r="T23" s="60">
        <v>95.166666666666671</v>
      </c>
      <c r="U23" s="59">
        <v>41.53125</v>
      </c>
      <c r="V23" s="60">
        <v>104.74365482233503</v>
      </c>
      <c r="W23" s="59">
        <v>97.731138545953357</v>
      </c>
      <c r="X23" s="272"/>
      <c r="Y23" s="273"/>
    </row>
    <row r="25" spans="1:25" x14ac:dyDescent="0.15"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</row>
    <row r="26" spans="1:25" x14ac:dyDescent="0.15"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</row>
    <row r="31" spans="1:25" x14ac:dyDescent="0.15">
      <c r="M31" s="196"/>
      <c r="O31" s="196"/>
    </row>
    <row r="32" spans="1:25" x14ac:dyDescent="0.15">
      <c r="M32" s="197"/>
    </row>
    <row r="34" spans="13:13" x14ac:dyDescent="0.15">
      <c r="M34" s="196"/>
    </row>
  </sheetData>
  <mergeCells count="20">
    <mergeCell ref="B16:B17"/>
    <mergeCell ref="B18:B19"/>
    <mergeCell ref="X18:Y23"/>
    <mergeCell ref="B20:B23"/>
    <mergeCell ref="W2:W3"/>
    <mergeCell ref="X2:X3"/>
    <mergeCell ref="Y2:Y3"/>
    <mergeCell ref="A4:A23"/>
    <mergeCell ref="B4:B5"/>
    <mergeCell ref="B6:B7"/>
    <mergeCell ref="B8:B9"/>
    <mergeCell ref="B10:B11"/>
    <mergeCell ref="B12:B13"/>
    <mergeCell ref="B14:B15"/>
    <mergeCell ref="A2:B3"/>
    <mergeCell ref="C2:C3"/>
    <mergeCell ref="D2:N2"/>
    <mergeCell ref="O2:R2"/>
    <mergeCell ref="S2:T2"/>
    <mergeCell ref="V2:V3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&amp;L&amp;"-,太字"&amp;16
令和５年（２０２３年）度胆振管内訪日外国人宿泊者数調査結果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訪日外国人（①市町村、国・地域別） </vt:lpstr>
      <vt:lpstr>外国人（市町村、月別） </vt:lpstr>
      <vt:lpstr>外国人（国・地域、月別） </vt:lpstr>
      <vt:lpstr>'外国人（国・地域、月別） '!Print_Area</vt:lpstr>
      <vt:lpstr>'外国人（市町村、月別） '!Print_Area</vt:lpstr>
      <vt:lpstr>'訪日外国人（①市町村、国・地域別） '!Print_Area</vt:lpstr>
      <vt:lpstr>'訪日外国人（①市町村、国・地域別）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Koba</dc:creator>
  <cp:lastModifiedBy>北海道胆振総合振興局商工労働観光課</cp:lastModifiedBy>
  <cp:lastPrinted>2024-01-12T07:59:43Z</cp:lastPrinted>
  <dcterms:created xsi:type="dcterms:W3CDTF">2015-05-18T13:27:38Z</dcterms:created>
  <dcterms:modified xsi:type="dcterms:W3CDTF">2024-01-17T00:51:48Z</dcterms:modified>
</cp:coreProperties>
</file>