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01 各係等\事業概要\令和5年度\＊終わったらここに保存してください＊\企画作業中\シートバラバラ\"/>
    </mc:Choice>
  </mc:AlternateContent>
  <bookViews>
    <workbookView xWindow="0" yWindow="0" windowWidth="16380" windowHeight="6700"/>
  </bookViews>
  <sheets>
    <sheet name="第2章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3" i="1" l="1"/>
  <c r="N23" i="1"/>
  <c r="L23" i="1"/>
  <c r="I23" i="1"/>
  <c r="K8" i="1" s="1"/>
  <c r="F23" i="1"/>
  <c r="C23" i="1"/>
  <c r="T22" i="1"/>
  <c r="P22" i="1"/>
  <c r="G22" i="1"/>
  <c r="E22" i="1"/>
  <c r="T21" i="1"/>
  <c r="P21" i="1"/>
  <c r="G21" i="1"/>
  <c r="E21" i="1"/>
  <c r="T20" i="1"/>
  <c r="P20" i="1"/>
  <c r="G20" i="1"/>
  <c r="E20" i="1"/>
  <c r="T19" i="1"/>
  <c r="P19" i="1"/>
  <c r="G19" i="1"/>
  <c r="E19" i="1"/>
  <c r="T18" i="1"/>
  <c r="P18" i="1"/>
  <c r="G18" i="1"/>
  <c r="E18" i="1"/>
  <c r="T17" i="1"/>
  <c r="P17" i="1"/>
  <c r="G17" i="1"/>
  <c r="E17" i="1"/>
  <c r="T16" i="1"/>
  <c r="P16" i="1"/>
  <c r="G16" i="1"/>
  <c r="E16" i="1"/>
  <c r="T15" i="1"/>
  <c r="P15" i="1"/>
  <c r="G15" i="1"/>
  <c r="E15" i="1"/>
  <c r="T14" i="1"/>
  <c r="P14" i="1"/>
  <c r="G14" i="1"/>
  <c r="E14" i="1"/>
  <c r="T13" i="1"/>
  <c r="P13" i="1"/>
  <c r="G13" i="1"/>
  <c r="E13" i="1"/>
  <c r="T12" i="1"/>
  <c r="P12" i="1"/>
  <c r="G12" i="1"/>
  <c r="E12" i="1"/>
  <c r="T11" i="1"/>
  <c r="P11" i="1"/>
  <c r="G11" i="1"/>
  <c r="E11" i="1"/>
  <c r="T10" i="1"/>
  <c r="P10" i="1"/>
  <c r="G10" i="1"/>
  <c r="E10" i="1"/>
  <c r="T9" i="1"/>
  <c r="P9" i="1"/>
  <c r="G9" i="1"/>
  <c r="E9" i="1"/>
  <c r="T8" i="1"/>
  <c r="P8" i="1"/>
  <c r="O8" i="1"/>
  <c r="M8" i="1"/>
  <c r="G8" i="1"/>
  <c r="E8" i="1"/>
  <c r="P23" i="1" l="1"/>
  <c r="R8" i="1" s="1"/>
</calcChain>
</file>

<file path=xl/sharedStrings.xml><?xml version="1.0" encoding="utf-8"?>
<sst xmlns="http://schemas.openxmlformats.org/spreadsheetml/2006/main" count="46" uniqueCount="38">
  <si>
    <t xml:space="preserve"> ３　産地別検査頭数割合（牛・豚）</t>
    <rPh sb="3" eb="5">
      <t>サンチ</t>
    </rPh>
    <rPh sb="5" eb="6">
      <t>ベツ</t>
    </rPh>
    <rPh sb="6" eb="8">
      <t>ケンサ</t>
    </rPh>
    <rPh sb="8" eb="10">
      <t>トウスウ</t>
    </rPh>
    <rPh sb="10" eb="12">
      <t>ワリアイ</t>
    </rPh>
    <rPh sb="13" eb="14">
      <t>ウシ</t>
    </rPh>
    <rPh sb="15" eb="16">
      <t>ブタ</t>
    </rPh>
    <phoneticPr fontId="3"/>
  </si>
  <si>
    <t>牛</t>
    <rPh sb="0" eb="1">
      <t>ウシ</t>
    </rPh>
    <phoneticPr fontId="3"/>
  </si>
  <si>
    <t>牛小計</t>
    <rPh sb="0" eb="1">
      <t>ウシ</t>
    </rPh>
    <rPh sb="1" eb="3">
      <t>ショウケイ</t>
    </rPh>
    <phoneticPr fontId="3"/>
  </si>
  <si>
    <t>豚</t>
    <rPh sb="0" eb="1">
      <t>ブタ</t>
    </rPh>
    <phoneticPr fontId="3"/>
  </si>
  <si>
    <t xml:space="preserve">区分  </t>
  </si>
  <si>
    <t>１年以上</t>
    <rPh sb="1" eb="2">
      <t>ネン</t>
    </rPh>
    <rPh sb="2" eb="4">
      <t>イジョウ</t>
    </rPh>
    <phoneticPr fontId="3"/>
  </si>
  <si>
    <t>１年未満</t>
    <rPh sb="1" eb="2">
      <t>ネン</t>
    </rPh>
    <rPh sb="2" eb="4">
      <t>ミマン</t>
    </rPh>
    <phoneticPr fontId="3"/>
  </si>
  <si>
    <t>肉用種</t>
    <rPh sb="0" eb="2">
      <t>ニクヨウ</t>
    </rPh>
    <rPh sb="2" eb="3">
      <t>シュ</t>
    </rPh>
    <phoneticPr fontId="3"/>
  </si>
  <si>
    <t>乳用種</t>
    <rPh sb="0" eb="1">
      <t>ニュウ</t>
    </rPh>
    <rPh sb="1" eb="2">
      <t>ヨウ</t>
    </rPh>
    <rPh sb="2" eb="3">
      <t>シュ</t>
    </rPh>
    <phoneticPr fontId="3"/>
  </si>
  <si>
    <t>１月
以上</t>
    <rPh sb="1" eb="2">
      <t>ツキ</t>
    </rPh>
    <rPh sb="3" eb="5">
      <t>イジョウ</t>
    </rPh>
    <phoneticPr fontId="3"/>
  </si>
  <si>
    <t>１月
未満</t>
    <rPh sb="1" eb="2">
      <t>ツキ</t>
    </rPh>
    <rPh sb="3" eb="5">
      <t>ミマン</t>
    </rPh>
    <phoneticPr fontId="3"/>
  </si>
  <si>
    <t>頭数</t>
    <rPh sb="0" eb="2">
      <t>トウスウ</t>
    </rPh>
    <phoneticPr fontId="3"/>
  </si>
  <si>
    <t>％</t>
    <phoneticPr fontId="3"/>
  </si>
  <si>
    <t>肥育</t>
    <rPh sb="0" eb="2">
      <t>ヒイク</t>
    </rPh>
    <phoneticPr fontId="3"/>
  </si>
  <si>
    <t>その他</t>
    <rPh sb="2" eb="3">
      <t>タ</t>
    </rPh>
    <phoneticPr fontId="3"/>
  </si>
  <si>
    <t>産地 *</t>
    <rPh sb="0" eb="2">
      <t>サンチ</t>
    </rPh>
    <phoneticPr fontId="3"/>
  </si>
  <si>
    <t xml:space="preserve"> 頭 数  </t>
  </si>
  <si>
    <t xml:space="preserve">  ％  </t>
  </si>
  <si>
    <t xml:space="preserve">  頭 数  </t>
  </si>
  <si>
    <t xml:space="preserve">   頭 数   </t>
  </si>
  <si>
    <t>石狩</t>
    <phoneticPr fontId="3"/>
  </si>
  <si>
    <t>渡島</t>
    <phoneticPr fontId="3"/>
  </si>
  <si>
    <t>檜山</t>
    <rPh sb="0" eb="1">
      <t>ヒノキ</t>
    </rPh>
    <phoneticPr fontId="3"/>
  </si>
  <si>
    <t>後志</t>
    <phoneticPr fontId="3"/>
  </si>
  <si>
    <t>空知</t>
    <phoneticPr fontId="3"/>
  </si>
  <si>
    <t>上川</t>
    <phoneticPr fontId="3"/>
  </si>
  <si>
    <t>留萌</t>
    <phoneticPr fontId="3"/>
  </si>
  <si>
    <t>宗谷</t>
    <phoneticPr fontId="3"/>
  </si>
  <si>
    <t>オホーツク</t>
    <phoneticPr fontId="3"/>
  </si>
  <si>
    <t>胆振</t>
    <phoneticPr fontId="3"/>
  </si>
  <si>
    <t>日高</t>
    <phoneticPr fontId="3"/>
  </si>
  <si>
    <t>十勝</t>
    <phoneticPr fontId="3"/>
  </si>
  <si>
    <t>釧路</t>
    <phoneticPr fontId="3"/>
  </si>
  <si>
    <t>根室</t>
    <phoneticPr fontId="3"/>
  </si>
  <si>
    <t>　</t>
    <phoneticPr fontId="3"/>
  </si>
  <si>
    <t>道外</t>
    <rPh sb="0" eb="1">
      <t>ミチ</t>
    </rPh>
    <rPh sb="1" eb="2">
      <t>ソト</t>
    </rPh>
    <phoneticPr fontId="3"/>
  </si>
  <si>
    <t>計</t>
    <rPh sb="0" eb="1">
      <t>ケイ</t>
    </rPh>
    <phoneticPr fontId="3"/>
  </si>
  <si>
    <t>*：道外を除く産地名は、振興局または総合振興局を省略</t>
    <rPh sb="2" eb="4">
      <t>ドウガイ</t>
    </rPh>
    <rPh sb="5" eb="6">
      <t>ノゾ</t>
    </rPh>
    <rPh sb="7" eb="10">
      <t>サンチメイ</t>
    </rPh>
    <rPh sb="12" eb="15">
      <t>シンコウキョク</t>
    </rPh>
    <rPh sb="18" eb="20">
      <t>ソウゴウ</t>
    </rPh>
    <rPh sb="20" eb="23">
      <t>シンコウキョク</t>
    </rPh>
    <rPh sb="24" eb="26">
      <t>ショウリャク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</si>
</sst>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);[Red]\(#,##0\)"/>
    <numFmt numFmtId="177" formatCode="#,##0.0_);[Red]\(#,##0.0\)"/>
    <numFmt numFmtId="178" formatCode="#,##0.0;[Red]\-#,##0.0"/>
    <numFmt numFmtId="179" formatCode="0_);[Red]\(0\)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0" fontId="0" fillId="0" borderId="0" xfId="0" applyBorder="1"/>
    <xf numFmtId="0" fontId="0" fillId="0" borderId="0" xfId="0" applyAlignment="1">
      <alignment vertical="center"/>
    </xf>
    <xf numFmtId="0" fontId="0" fillId="0" borderId="1" xfId="0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horizontal="distributed" vertical="center" indent="1"/>
    </xf>
    <xf numFmtId="177" fontId="5" fillId="0" borderId="8" xfId="0" applyNumberFormat="1" applyFont="1" applyFill="1" applyBorder="1" applyAlignment="1">
      <alignment vertical="center"/>
    </xf>
    <xf numFmtId="176" fontId="5" fillId="0" borderId="8" xfId="0" applyNumberFormat="1" applyFont="1" applyFill="1" applyBorder="1" applyAlignment="1">
      <alignment vertical="center"/>
    </xf>
    <xf numFmtId="178" fontId="5" fillId="0" borderId="8" xfId="1" applyNumberFormat="1" applyFont="1" applyFill="1" applyBorder="1" applyAlignment="1">
      <alignment vertical="center"/>
    </xf>
    <xf numFmtId="179" fontId="5" fillId="0" borderId="5" xfId="0" applyNumberFormat="1" applyFont="1" applyFill="1" applyBorder="1" applyAlignment="1">
      <alignment vertical="center"/>
    </xf>
    <xf numFmtId="176" fontId="5" fillId="0" borderId="8" xfId="0" applyNumberFormat="1" applyFont="1" applyFill="1" applyBorder="1" applyAlignment="1">
      <alignment horizontal="right" vertical="center"/>
    </xf>
    <xf numFmtId="179" fontId="5" fillId="0" borderId="5" xfId="0" applyNumberFormat="1" applyFont="1" applyFill="1" applyBorder="1" applyAlignment="1">
      <alignment horizontal="right" vertical="center"/>
    </xf>
    <xf numFmtId="176" fontId="5" fillId="0" borderId="14" xfId="0" applyNumberFormat="1" applyFont="1" applyFill="1" applyBorder="1" applyAlignment="1">
      <alignment vertical="center"/>
    </xf>
    <xf numFmtId="0" fontId="5" fillId="0" borderId="5" xfId="0" applyNumberFormat="1" applyFont="1" applyFill="1" applyBorder="1" applyAlignment="1">
      <alignment vertical="center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0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right" vertical="center"/>
    </xf>
    <xf numFmtId="177" fontId="0" fillId="0" borderId="0" xfId="0" applyNumberFormat="1" applyBorder="1" applyAlignment="1">
      <alignment vertical="center"/>
    </xf>
    <xf numFmtId="176" fontId="5" fillId="0" borderId="5" xfId="0" applyNumberFormat="1" applyFont="1" applyBorder="1" applyAlignment="1">
      <alignment horizontal="right" vertical="center"/>
    </xf>
    <xf numFmtId="176" fontId="5" fillId="0" borderId="6" xfId="0" applyNumberFormat="1" applyFont="1" applyBorder="1" applyAlignment="1">
      <alignment horizontal="right" vertical="center"/>
    </xf>
    <xf numFmtId="176" fontId="5" fillId="0" borderId="15" xfId="0" applyNumberFormat="1" applyFont="1" applyFill="1" applyBorder="1" applyAlignment="1">
      <alignment horizontal="center" vertical="center"/>
    </xf>
    <xf numFmtId="176" fontId="5" fillId="0" borderId="16" xfId="0" applyNumberFormat="1" applyFont="1" applyFill="1" applyBorder="1" applyAlignment="1">
      <alignment horizontal="center" vertical="center"/>
    </xf>
    <xf numFmtId="176" fontId="5" fillId="0" borderId="5" xfId="0" applyNumberFormat="1" applyFont="1" applyFill="1" applyBorder="1" applyAlignment="1">
      <alignment horizontal="right" vertical="center"/>
    </xf>
    <xf numFmtId="176" fontId="5" fillId="0" borderId="6" xfId="0" applyNumberFormat="1" applyFont="1" applyFill="1" applyBorder="1" applyAlignment="1">
      <alignment horizontal="right" vertical="center"/>
    </xf>
    <xf numFmtId="177" fontId="5" fillId="0" borderId="5" xfId="0" applyNumberFormat="1" applyFont="1" applyFill="1" applyBorder="1" applyAlignment="1">
      <alignment horizontal="right" vertical="center"/>
    </xf>
    <xf numFmtId="177" fontId="5" fillId="0" borderId="6" xfId="0" applyNumberFormat="1" applyFont="1" applyFill="1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2">
    <cellStyle name="桁区切り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14942</xdr:colOff>
      <xdr:row>24</xdr:row>
      <xdr:rowOff>95247</xdr:rowOff>
    </xdr:from>
    <xdr:to>
      <xdr:col>9</xdr:col>
      <xdr:colOff>74971</xdr:colOff>
      <xdr:row>48</xdr:row>
      <xdr:rowOff>78057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1359" y="6730997"/>
          <a:ext cx="3044529" cy="404681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24</xdr:row>
      <xdr:rowOff>95247</xdr:rowOff>
    </xdr:from>
    <xdr:to>
      <xdr:col>18</xdr:col>
      <xdr:colOff>208067</xdr:colOff>
      <xdr:row>48</xdr:row>
      <xdr:rowOff>78057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238500" y="6730997"/>
          <a:ext cx="3054984" cy="404681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48</xdr:row>
      <xdr:rowOff>95247</xdr:rowOff>
    </xdr:from>
    <xdr:to>
      <xdr:col>9</xdr:col>
      <xdr:colOff>66126</xdr:colOff>
      <xdr:row>72</xdr:row>
      <xdr:rowOff>78057</xdr:rowOff>
    </xdr:to>
    <xdr:pic>
      <xdr:nvPicPr>
        <xdr:cNvPr id="8" name="図 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6417" y="10794997"/>
          <a:ext cx="3050626" cy="404681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48</xdr:row>
      <xdr:rowOff>95247</xdr:rowOff>
    </xdr:from>
    <xdr:to>
      <xdr:col>18</xdr:col>
      <xdr:colOff>208067</xdr:colOff>
      <xdr:row>72</xdr:row>
      <xdr:rowOff>78057</xdr:rowOff>
    </xdr:to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238500" y="10794997"/>
          <a:ext cx="3054984" cy="40468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T24"/>
  <sheetViews>
    <sheetView tabSelected="1" topLeftCell="B52" zoomScale="85" zoomScaleNormal="85" workbookViewId="0">
      <selection activeCell="O90" sqref="O90"/>
    </sheetView>
  </sheetViews>
  <sheetFormatPr defaultRowHeight="13" x14ac:dyDescent="0.2"/>
  <cols>
    <col min="1" max="1" width="1.6328125" customWidth="1"/>
    <col min="2" max="2" width="11.6328125" customWidth="1"/>
    <col min="3" max="3" width="3.08984375" customWidth="1"/>
    <col min="4" max="4" width="3.7265625" style="2" customWidth="1"/>
    <col min="5" max="5" width="6.36328125" style="2" customWidth="1"/>
    <col min="6" max="6" width="6.36328125" customWidth="1"/>
    <col min="7" max="7" width="2.36328125" customWidth="1"/>
    <col min="8" max="8" width="4.6328125" customWidth="1"/>
    <col min="9" max="9" width="4.453125" customWidth="1"/>
    <col min="10" max="10" width="1.90625" customWidth="1"/>
    <col min="11" max="11" width="5.6328125" customWidth="1"/>
    <col min="12" max="12" width="4.7265625" customWidth="1"/>
    <col min="13" max="13" width="6.453125" customWidth="1"/>
    <col min="14" max="14" width="4.26953125" customWidth="1"/>
    <col min="15" max="15" width="5.90625" customWidth="1"/>
    <col min="16" max="16" width="4.36328125" customWidth="1"/>
    <col min="17" max="17" width="3" customWidth="1"/>
    <col min="18" max="18" width="6.36328125" customWidth="1"/>
    <col min="19" max="19" width="8.26953125" customWidth="1"/>
    <col min="20" max="20" width="6.26953125" customWidth="1"/>
  </cols>
  <sheetData>
    <row r="1" spans="1:20" ht="14" x14ac:dyDescent="0.2">
      <c r="A1" s="1" t="s">
        <v>0</v>
      </c>
    </row>
    <row r="3" spans="1:20" s="3" customFormat="1" ht="18" customHeight="1" x14ac:dyDescent="0.2">
      <c r="B3" s="4"/>
      <c r="C3" s="40" t="s">
        <v>1</v>
      </c>
      <c r="D3" s="41"/>
      <c r="E3" s="41"/>
      <c r="F3" s="41"/>
      <c r="G3" s="41"/>
      <c r="H3" s="41"/>
      <c r="I3" s="41"/>
      <c r="J3" s="41"/>
      <c r="K3" s="41"/>
      <c r="L3" s="5"/>
      <c r="M3" s="5"/>
      <c r="N3" s="5"/>
      <c r="O3" s="5"/>
      <c r="P3" s="5"/>
      <c r="Q3" s="42" t="s">
        <v>2</v>
      </c>
      <c r="R3" s="44"/>
      <c r="S3" s="38" t="s">
        <v>3</v>
      </c>
      <c r="T3" s="39"/>
    </row>
    <row r="4" spans="1:20" s="3" customFormat="1" ht="18" customHeight="1" x14ac:dyDescent="0.2">
      <c r="B4" s="6" t="s">
        <v>4</v>
      </c>
      <c r="C4" s="47" t="s">
        <v>5</v>
      </c>
      <c r="D4" s="47"/>
      <c r="E4" s="47"/>
      <c r="F4" s="47"/>
      <c r="G4" s="47"/>
      <c r="H4" s="47"/>
      <c r="I4" s="47"/>
      <c r="J4" s="47"/>
      <c r="K4" s="47"/>
      <c r="L4" s="47" t="s">
        <v>6</v>
      </c>
      <c r="M4" s="47"/>
      <c r="N4" s="47"/>
      <c r="O4" s="47"/>
      <c r="P4" s="7"/>
      <c r="Q4" s="43"/>
      <c r="R4" s="45"/>
      <c r="S4" s="8"/>
      <c r="T4" s="8"/>
    </row>
    <row r="5" spans="1:20" s="3" customFormat="1" ht="18" customHeight="1" x14ac:dyDescent="0.2">
      <c r="B5" s="9"/>
      <c r="C5" s="48" t="s">
        <v>7</v>
      </c>
      <c r="D5" s="49"/>
      <c r="E5" s="45"/>
      <c r="F5" s="50" t="s">
        <v>8</v>
      </c>
      <c r="G5" s="50"/>
      <c r="H5" s="50"/>
      <c r="I5" s="50"/>
      <c r="J5" s="50"/>
      <c r="K5" s="50"/>
      <c r="L5" s="51" t="s">
        <v>9</v>
      </c>
      <c r="M5" s="52"/>
      <c r="N5" s="51" t="s">
        <v>10</v>
      </c>
      <c r="O5" s="52"/>
      <c r="P5" s="10"/>
      <c r="Q5" s="43"/>
      <c r="R5" s="45"/>
      <c r="S5" s="50" t="s">
        <v>11</v>
      </c>
      <c r="T5" s="55" t="s">
        <v>12</v>
      </c>
    </row>
    <row r="6" spans="1:20" s="3" customFormat="1" ht="18" customHeight="1" x14ac:dyDescent="0.2">
      <c r="B6" s="9"/>
      <c r="C6" s="48"/>
      <c r="D6" s="49"/>
      <c r="E6" s="45"/>
      <c r="F6" s="47" t="s">
        <v>13</v>
      </c>
      <c r="G6" s="47"/>
      <c r="H6" s="47"/>
      <c r="I6" s="38" t="s">
        <v>14</v>
      </c>
      <c r="J6" s="56"/>
      <c r="K6" s="39"/>
      <c r="L6" s="53"/>
      <c r="M6" s="54"/>
      <c r="N6" s="53"/>
      <c r="O6" s="54"/>
      <c r="P6" s="10"/>
      <c r="Q6" s="43"/>
      <c r="R6" s="46"/>
      <c r="S6" s="47"/>
      <c r="T6" s="55"/>
    </row>
    <row r="7" spans="1:20" s="3" customFormat="1" ht="22" customHeight="1" x14ac:dyDescent="0.2">
      <c r="B7" s="11" t="s">
        <v>15</v>
      </c>
      <c r="C7" s="47" t="s">
        <v>16</v>
      </c>
      <c r="D7" s="47"/>
      <c r="E7" s="8" t="s">
        <v>17</v>
      </c>
      <c r="F7" s="8" t="s">
        <v>18</v>
      </c>
      <c r="G7" s="38" t="s">
        <v>17</v>
      </c>
      <c r="H7" s="39"/>
      <c r="I7" s="38" t="s">
        <v>19</v>
      </c>
      <c r="J7" s="39"/>
      <c r="K7" s="8" t="s">
        <v>17</v>
      </c>
      <c r="L7" s="12" t="s">
        <v>11</v>
      </c>
      <c r="M7" s="12" t="s">
        <v>12</v>
      </c>
      <c r="N7" s="13" t="s">
        <v>11</v>
      </c>
      <c r="O7" s="14" t="s">
        <v>12</v>
      </c>
      <c r="P7" s="38" t="s">
        <v>11</v>
      </c>
      <c r="Q7" s="39"/>
      <c r="R7" s="12" t="s">
        <v>12</v>
      </c>
      <c r="S7" s="47"/>
      <c r="T7" s="50"/>
    </row>
    <row r="8" spans="1:20" s="3" customFormat="1" ht="23" customHeight="1" x14ac:dyDescent="0.2">
      <c r="B8" s="15" t="s">
        <v>20</v>
      </c>
      <c r="C8" s="30">
        <v>313</v>
      </c>
      <c r="D8" s="31"/>
      <c r="E8" s="16">
        <f>(C8/$C$23)*100</f>
        <v>4.9268062332756175</v>
      </c>
      <c r="F8" s="17">
        <v>134</v>
      </c>
      <c r="G8" s="36">
        <f>(F8/$F$23)*100</f>
        <v>2.9130434782608696</v>
      </c>
      <c r="H8" s="37" t="e">
        <v>#DIV/0!</v>
      </c>
      <c r="I8" s="34">
        <v>1232</v>
      </c>
      <c r="J8" s="35"/>
      <c r="K8" s="18">
        <f>(I8/$I$23)*100</f>
        <v>20.273161099226591</v>
      </c>
      <c r="L8" s="19">
        <v>39</v>
      </c>
      <c r="M8" s="16">
        <f>(L8/$L$23)*100</f>
        <v>5.213903743315508</v>
      </c>
      <c r="N8" s="19">
        <v>11</v>
      </c>
      <c r="O8" s="16">
        <f>(N8/$N$23)*100</f>
        <v>8.1481481481481488</v>
      </c>
      <c r="P8" s="34">
        <f>SUM(C8,F8,I8,L8,N8)</f>
        <v>1729</v>
      </c>
      <c r="Q8" s="35"/>
      <c r="R8" s="16">
        <f>(P8/$P$23)*100</f>
        <v>9.6522078937084803</v>
      </c>
      <c r="S8" s="17">
        <v>107069</v>
      </c>
      <c r="T8" s="16">
        <f>(S8/$S$23)*100</f>
        <v>41.327414841262183</v>
      </c>
    </row>
    <row r="9" spans="1:20" s="3" customFormat="1" ht="23" customHeight="1" x14ac:dyDescent="0.2">
      <c r="B9" s="15" t="s">
        <v>21</v>
      </c>
      <c r="C9" s="30">
        <v>61</v>
      </c>
      <c r="D9" s="31"/>
      <c r="E9" s="16">
        <f>(C9/$C$23)*100</f>
        <v>0.96017629466393828</v>
      </c>
      <c r="F9" s="17">
        <v>55</v>
      </c>
      <c r="G9" s="36">
        <f t="shared" ref="G9:G22" si="0">(F9/$F$23)*100</f>
        <v>1.1956521739130435</v>
      </c>
      <c r="H9" s="37" t="e">
        <v>#DIV/0!</v>
      </c>
      <c r="I9" s="34">
        <v>597</v>
      </c>
      <c r="J9" s="35"/>
      <c r="K9" s="18">
        <v>9.1502049944092434</v>
      </c>
      <c r="L9" s="19">
        <v>16</v>
      </c>
      <c r="M9" s="16">
        <v>0.73664825046040516</v>
      </c>
      <c r="N9" s="19">
        <v>6</v>
      </c>
      <c r="O9" s="16">
        <v>0</v>
      </c>
      <c r="P9" s="34">
        <f t="shared" ref="P9:P23" si="1">SUM(C9,F9,I9,L9,N9)</f>
        <v>735</v>
      </c>
      <c r="Q9" s="35"/>
      <c r="R9" s="16">
        <v>6.366522366522366</v>
      </c>
      <c r="S9" s="17">
        <v>0</v>
      </c>
      <c r="T9" s="16">
        <f t="shared" ref="T9:T22" si="2">(S9/$S$23)*100</f>
        <v>0</v>
      </c>
    </row>
    <row r="10" spans="1:20" s="3" customFormat="1" ht="23" customHeight="1" x14ac:dyDescent="0.2">
      <c r="B10" s="15" t="s">
        <v>22</v>
      </c>
      <c r="C10" s="30">
        <v>14</v>
      </c>
      <c r="D10" s="31"/>
      <c r="E10" s="16">
        <f t="shared" ref="E10:E22" si="3">(C10/$C$23)*100</f>
        <v>0.22036832992287109</v>
      </c>
      <c r="F10" s="17">
        <v>123</v>
      </c>
      <c r="G10" s="36">
        <f t="shared" si="0"/>
        <v>2.6739130434782608</v>
      </c>
      <c r="H10" s="37" t="e">
        <v>#DIV/0!</v>
      </c>
      <c r="I10" s="34">
        <v>111</v>
      </c>
      <c r="J10" s="35"/>
      <c r="K10" s="18">
        <v>1.2858740216175923</v>
      </c>
      <c r="L10" s="19">
        <v>5</v>
      </c>
      <c r="M10" s="16">
        <v>0.18416206261510129</v>
      </c>
      <c r="N10" s="19">
        <v>0</v>
      </c>
      <c r="O10" s="16">
        <v>0</v>
      </c>
      <c r="P10" s="34">
        <f t="shared" si="1"/>
        <v>253</v>
      </c>
      <c r="Q10" s="35"/>
      <c r="R10" s="16">
        <v>0.86580086580086579</v>
      </c>
      <c r="S10" s="17">
        <v>0</v>
      </c>
      <c r="T10" s="16">
        <f t="shared" si="2"/>
        <v>0</v>
      </c>
    </row>
    <row r="11" spans="1:20" s="3" customFormat="1" ht="23" customHeight="1" x14ac:dyDescent="0.2">
      <c r="B11" s="15" t="s">
        <v>23</v>
      </c>
      <c r="C11" s="30">
        <v>33</v>
      </c>
      <c r="D11" s="31"/>
      <c r="E11" s="16">
        <f t="shared" si="3"/>
        <v>0.51943963481819611</v>
      </c>
      <c r="F11" s="17">
        <v>18</v>
      </c>
      <c r="G11" s="36">
        <f t="shared" si="0"/>
        <v>0.39130434782608697</v>
      </c>
      <c r="H11" s="37" t="e">
        <v>#DIV/0!</v>
      </c>
      <c r="I11" s="34">
        <v>379</v>
      </c>
      <c r="J11" s="35"/>
      <c r="K11" s="18">
        <v>5.2180395080134181</v>
      </c>
      <c r="L11" s="19">
        <v>16</v>
      </c>
      <c r="M11" s="16">
        <v>0.18416206261510129</v>
      </c>
      <c r="N11" s="19">
        <v>3</v>
      </c>
      <c r="O11" s="16">
        <v>0</v>
      </c>
      <c r="P11" s="34">
        <f t="shared" si="1"/>
        <v>449</v>
      </c>
      <c r="Q11" s="35"/>
      <c r="R11" s="16">
        <v>1.847041847041847</v>
      </c>
      <c r="S11" s="17">
        <v>31796</v>
      </c>
      <c r="T11" s="16">
        <f t="shared" si="2"/>
        <v>12.272893949628486</v>
      </c>
    </row>
    <row r="12" spans="1:20" s="3" customFormat="1" ht="23" customHeight="1" x14ac:dyDescent="0.2">
      <c r="B12" s="15" t="s">
        <v>24</v>
      </c>
      <c r="C12" s="30">
        <v>672</v>
      </c>
      <c r="D12" s="31"/>
      <c r="E12" s="16">
        <f t="shared" si="3"/>
        <v>10.577679836297813</v>
      </c>
      <c r="F12" s="17">
        <v>173</v>
      </c>
      <c r="G12" s="36">
        <f t="shared" si="0"/>
        <v>3.7608695652173911</v>
      </c>
      <c r="H12" s="37" t="e">
        <v>#DIV/0!</v>
      </c>
      <c r="I12" s="34">
        <v>296</v>
      </c>
      <c r="J12" s="35"/>
      <c r="K12" s="18">
        <v>4.2862467387253078</v>
      </c>
      <c r="L12" s="19">
        <v>1</v>
      </c>
      <c r="M12" s="16">
        <v>0</v>
      </c>
      <c r="N12" s="19">
        <v>0</v>
      </c>
      <c r="O12" s="16">
        <v>0</v>
      </c>
      <c r="P12" s="34">
        <f t="shared" si="1"/>
        <v>1142</v>
      </c>
      <c r="Q12" s="35"/>
      <c r="R12" s="16">
        <v>5.8643578643578644</v>
      </c>
      <c r="S12" s="17">
        <v>2811</v>
      </c>
      <c r="T12" s="16">
        <f t="shared" si="2"/>
        <v>1.0850139920872335</v>
      </c>
    </row>
    <row r="13" spans="1:20" s="3" customFormat="1" ht="23" customHeight="1" x14ac:dyDescent="0.2">
      <c r="B13" s="15" t="s">
        <v>25</v>
      </c>
      <c r="C13" s="30">
        <v>106</v>
      </c>
      <c r="D13" s="31"/>
      <c r="E13" s="16">
        <f t="shared" si="3"/>
        <v>1.6685030694160239</v>
      </c>
      <c r="F13" s="17">
        <v>1</v>
      </c>
      <c r="G13" s="36">
        <f t="shared" si="0"/>
        <v>2.1739130434782608E-2</v>
      </c>
      <c r="H13" s="37" t="e">
        <v>#DIV/0!</v>
      </c>
      <c r="I13" s="34">
        <v>19</v>
      </c>
      <c r="J13" s="35"/>
      <c r="K13" s="18">
        <v>3.7271710771524413E-2</v>
      </c>
      <c r="L13" s="19">
        <v>427</v>
      </c>
      <c r="M13" s="16">
        <v>78.821362799263355</v>
      </c>
      <c r="N13" s="19">
        <v>0</v>
      </c>
      <c r="O13" s="16">
        <v>0</v>
      </c>
      <c r="P13" s="34">
        <f t="shared" si="1"/>
        <v>553</v>
      </c>
      <c r="Q13" s="35"/>
      <c r="R13" s="16">
        <v>2.8513708513708513</v>
      </c>
      <c r="S13" s="17">
        <v>28</v>
      </c>
      <c r="T13" s="16">
        <f t="shared" si="2"/>
        <v>1.0807681173405385E-2</v>
      </c>
    </row>
    <row r="14" spans="1:20" s="3" customFormat="1" ht="23" customHeight="1" x14ac:dyDescent="0.2">
      <c r="B14" s="15" t="s">
        <v>26</v>
      </c>
      <c r="C14" s="30">
        <v>98</v>
      </c>
      <c r="D14" s="31"/>
      <c r="E14" s="16">
        <f t="shared" si="3"/>
        <v>1.5425783094600976</v>
      </c>
      <c r="F14" s="17">
        <v>1</v>
      </c>
      <c r="G14" s="36">
        <f t="shared" si="0"/>
        <v>2.1739130434782608E-2</v>
      </c>
      <c r="H14" s="37" t="e">
        <v>#DIV/0!</v>
      </c>
      <c r="I14" s="34">
        <v>7</v>
      </c>
      <c r="J14" s="35"/>
      <c r="K14" s="18">
        <v>1.8635855385762207E-2</v>
      </c>
      <c r="L14" s="19">
        <v>0</v>
      </c>
      <c r="M14" s="16">
        <v>0</v>
      </c>
      <c r="N14" s="19">
        <v>0</v>
      </c>
      <c r="O14" s="16">
        <v>0</v>
      </c>
      <c r="P14" s="34">
        <f t="shared" si="1"/>
        <v>106</v>
      </c>
      <c r="Q14" s="35"/>
      <c r="R14" s="16">
        <v>0.47330447330447328</v>
      </c>
      <c r="S14" s="17">
        <v>0</v>
      </c>
      <c r="T14" s="16">
        <f t="shared" si="2"/>
        <v>0</v>
      </c>
    </row>
    <row r="15" spans="1:20" s="3" customFormat="1" ht="23" customHeight="1" x14ac:dyDescent="0.2">
      <c r="B15" s="15" t="s">
        <v>27</v>
      </c>
      <c r="C15" s="30">
        <v>15</v>
      </c>
      <c r="D15" s="31"/>
      <c r="E15" s="16">
        <f t="shared" si="3"/>
        <v>0.23610892491736185</v>
      </c>
      <c r="F15" s="17">
        <v>35</v>
      </c>
      <c r="G15" s="36">
        <f t="shared" si="0"/>
        <v>0.76086956521739135</v>
      </c>
      <c r="H15" s="37" t="e">
        <v>#DIV/0!</v>
      </c>
      <c r="I15" s="34">
        <v>454</v>
      </c>
      <c r="J15" s="35"/>
      <c r="K15" s="18">
        <v>6.4852776742452471</v>
      </c>
      <c r="L15" s="19">
        <v>4</v>
      </c>
      <c r="M15" s="16">
        <v>0</v>
      </c>
      <c r="N15" s="19">
        <v>5</v>
      </c>
      <c r="O15" s="16">
        <v>0</v>
      </c>
      <c r="P15" s="34">
        <f t="shared" si="1"/>
        <v>513</v>
      </c>
      <c r="Q15" s="35"/>
      <c r="R15" s="16">
        <v>2.1298701298701301</v>
      </c>
      <c r="S15" s="17">
        <v>0</v>
      </c>
      <c r="T15" s="16">
        <f t="shared" si="2"/>
        <v>0</v>
      </c>
    </row>
    <row r="16" spans="1:20" s="3" customFormat="1" ht="23" customHeight="1" x14ac:dyDescent="0.2">
      <c r="B16" s="12" t="s">
        <v>28</v>
      </c>
      <c r="C16" s="30">
        <v>6</v>
      </c>
      <c r="D16" s="31"/>
      <c r="E16" s="16">
        <f t="shared" si="3"/>
        <v>9.4443569966944751E-2</v>
      </c>
      <c r="F16" s="17">
        <v>25</v>
      </c>
      <c r="G16" s="36">
        <f t="shared" si="0"/>
        <v>0.54347826086956519</v>
      </c>
      <c r="H16" s="37" t="e">
        <v>#DIV/0!</v>
      </c>
      <c r="I16" s="34">
        <v>5</v>
      </c>
      <c r="J16" s="35"/>
      <c r="K16" s="18">
        <v>3.7271710771524413E-2</v>
      </c>
      <c r="L16" s="19">
        <v>0</v>
      </c>
      <c r="M16" s="16">
        <v>0</v>
      </c>
      <c r="N16" s="19">
        <v>0</v>
      </c>
      <c r="O16" s="16">
        <v>0</v>
      </c>
      <c r="P16" s="34">
        <f t="shared" si="1"/>
        <v>36</v>
      </c>
      <c r="Q16" s="35"/>
      <c r="R16" s="16">
        <v>0.1038961038961039</v>
      </c>
      <c r="S16" s="17">
        <v>0</v>
      </c>
      <c r="T16" s="16">
        <f t="shared" si="2"/>
        <v>0</v>
      </c>
    </row>
    <row r="17" spans="1:20" s="3" customFormat="1" ht="23" customHeight="1" x14ac:dyDescent="0.2">
      <c r="B17" s="15" t="s">
        <v>29</v>
      </c>
      <c r="C17" s="30">
        <v>3310</v>
      </c>
      <c r="D17" s="31"/>
      <c r="E17" s="16">
        <f t="shared" si="3"/>
        <v>52.101369431764525</v>
      </c>
      <c r="F17" s="17">
        <v>300</v>
      </c>
      <c r="G17" s="36">
        <f t="shared" si="0"/>
        <v>6.5217391304347823</v>
      </c>
      <c r="H17" s="37" t="e">
        <v>#DIV/0!</v>
      </c>
      <c r="I17" s="34">
        <v>685</v>
      </c>
      <c r="J17" s="35"/>
      <c r="K17" s="18">
        <v>10.47335072679836</v>
      </c>
      <c r="L17" s="19">
        <v>18</v>
      </c>
      <c r="M17" s="16">
        <v>2.0257826887661143</v>
      </c>
      <c r="N17" s="19">
        <v>54</v>
      </c>
      <c r="O17" s="16">
        <v>92.10526315789474</v>
      </c>
      <c r="P17" s="34">
        <f t="shared" si="1"/>
        <v>4367</v>
      </c>
      <c r="Q17" s="35"/>
      <c r="R17" s="16">
        <v>24.536796536796537</v>
      </c>
      <c r="S17" s="17">
        <v>113679</v>
      </c>
      <c r="T17" s="16">
        <f t="shared" si="2"/>
        <v>43.878799575412522</v>
      </c>
    </row>
    <row r="18" spans="1:20" s="3" customFormat="1" ht="23" customHeight="1" x14ac:dyDescent="0.2">
      <c r="B18" s="15" t="s">
        <v>30</v>
      </c>
      <c r="C18" s="30">
        <v>568</v>
      </c>
      <c r="D18" s="31"/>
      <c r="E18" s="16">
        <f t="shared" si="3"/>
        <v>8.9406579568707691</v>
      </c>
      <c r="F18" s="17">
        <v>132</v>
      </c>
      <c r="G18" s="36">
        <f t="shared" si="0"/>
        <v>2.8695652173913042</v>
      </c>
      <c r="H18" s="37" t="e">
        <v>#DIV/0!</v>
      </c>
      <c r="I18" s="34">
        <v>708</v>
      </c>
      <c r="J18" s="35"/>
      <c r="K18" s="18">
        <v>11.740588893030191</v>
      </c>
      <c r="L18" s="19">
        <v>33</v>
      </c>
      <c r="M18" s="16">
        <v>7.7348066298342539</v>
      </c>
      <c r="N18" s="19">
        <v>45</v>
      </c>
      <c r="O18" s="16">
        <v>5.2631578947368416</v>
      </c>
      <c r="P18" s="34">
        <f t="shared" si="1"/>
        <v>1486</v>
      </c>
      <c r="Q18" s="35"/>
      <c r="R18" s="16">
        <v>8.4502164502164501</v>
      </c>
      <c r="S18" s="17">
        <v>3520</v>
      </c>
      <c r="T18" s="16">
        <f t="shared" si="2"/>
        <v>1.3586799189423913</v>
      </c>
    </row>
    <row r="19" spans="1:20" s="3" customFormat="1" ht="23" customHeight="1" x14ac:dyDescent="0.2">
      <c r="B19" s="15" t="s">
        <v>31</v>
      </c>
      <c r="C19" s="30">
        <v>1096</v>
      </c>
      <c r="D19" s="31"/>
      <c r="E19" s="16">
        <f t="shared" si="3"/>
        <v>17.251692113961909</v>
      </c>
      <c r="F19" s="17">
        <v>2665</v>
      </c>
      <c r="G19" s="36">
        <f t="shared" si="0"/>
        <v>57.934782608695656</v>
      </c>
      <c r="H19" s="37" t="e">
        <v>#DIV/0!</v>
      </c>
      <c r="I19" s="34">
        <v>160</v>
      </c>
      <c r="J19" s="35"/>
      <c r="K19" s="18">
        <v>1.2299664554603056</v>
      </c>
      <c r="L19" s="19">
        <v>6</v>
      </c>
      <c r="M19" s="16">
        <v>0.55248618784530379</v>
      </c>
      <c r="N19" s="19">
        <v>0</v>
      </c>
      <c r="O19" s="16">
        <v>0</v>
      </c>
      <c r="P19" s="34">
        <f t="shared" si="1"/>
        <v>3927</v>
      </c>
      <c r="Q19" s="35"/>
      <c r="R19" s="16">
        <v>23.659451659451662</v>
      </c>
      <c r="S19" s="17">
        <v>172</v>
      </c>
      <c r="T19" s="16">
        <f t="shared" si="2"/>
        <v>6.6390041493775934E-2</v>
      </c>
    </row>
    <row r="20" spans="1:20" s="3" customFormat="1" ht="23" customHeight="1" x14ac:dyDescent="0.2">
      <c r="B20" s="15" t="s">
        <v>32</v>
      </c>
      <c r="C20" s="30">
        <v>18</v>
      </c>
      <c r="D20" s="31"/>
      <c r="E20" s="16">
        <f t="shared" si="3"/>
        <v>0.28333070990083425</v>
      </c>
      <c r="F20" s="17">
        <v>755</v>
      </c>
      <c r="G20" s="36">
        <f t="shared" si="0"/>
        <v>16.413043478260867</v>
      </c>
      <c r="H20" s="37" t="e">
        <v>#DIV/0!</v>
      </c>
      <c r="I20" s="34">
        <v>348</v>
      </c>
      <c r="J20" s="35"/>
      <c r="K20" s="18">
        <v>8.7774878866939989</v>
      </c>
      <c r="L20" s="19">
        <v>28</v>
      </c>
      <c r="M20" s="16">
        <v>1.1049723756906076</v>
      </c>
      <c r="N20" s="19">
        <v>0</v>
      </c>
      <c r="O20" s="16">
        <v>2.6315789473684208</v>
      </c>
      <c r="P20" s="34">
        <f t="shared" si="1"/>
        <v>1149</v>
      </c>
      <c r="Q20" s="35"/>
      <c r="R20" s="16">
        <v>7.3015873015873023</v>
      </c>
      <c r="S20" s="17">
        <v>0</v>
      </c>
      <c r="T20" s="16">
        <f t="shared" si="2"/>
        <v>0</v>
      </c>
    </row>
    <row r="21" spans="1:20" s="3" customFormat="1" ht="23" customHeight="1" x14ac:dyDescent="0.2">
      <c r="B21" s="15" t="s">
        <v>33</v>
      </c>
      <c r="C21" s="30">
        <v>39</v>
      </c>
      <c r="D21" s="31"/>
      <c r="E21" s="16">
        <f t="shared" si="3"/>
        <v>0.61388320478514091</v>
      </c>
      <c r="F21" s="17">
        <v>172</v>
      </c>
      <c r="G21" s="36">
        <f t="shared" si="0"/>
        <v>3.7391304347826089</v>
      </c>
      <c r="H21" s="37" t="e">
        <v>#DIV/0!</v>
      </c>
      <c r="I21" s="34">
        <v>1062</v>
      </c>
      <c r="J21" s="35"/>
      <c r="K21" s="18">
        <v>22.698471859858369</v>
      </c>
      <c r="L21" s="19">
        <v>154</v>
      </c>
      <c r="M21" s="16">
        <v>3.3149171270718232</v>
      </c>
      <c r="N21" s="19">
        <v>11</v>
      </c>
      <c r="O21" s="16">
        <v>0</v>
      </c>
      <c r="P21" s="34">
        <f t="shared" si="1"/>
        <v>1438</v>
      </c>
      <c r="Q21" s="35"/>
      <c r="R21" s="16">
        <v>7.5786435786435788</v>
      </c>
      <c r="S21" s="17">
        <v>0</v>
      </c>
      <c r="T21" s="16">
        <f t="shared" si="2"/>
        <v>0</v>
      </c>
    </row>
    <row r="22" spans="1:20" s="3" customFormat="1" ht="23" customHeight="1" x14ac:dyDescent="0.2">
      <c r="A22" s="3" t="s">
        <v>34</v>
      </c>
      <c r="B22" s="15" t="s">
        <v>35</v>
      </c>
      <c r="C22" s="30">
        <v>4</v>
      </c>
      <c r="D22" s="31"/>
      <c r="E22" s="16">
        <f t="shared" si="3"/>
        <v>6.2962379977963168E-2</v>
      </c>
      <c r="F22" s="20">
        <v>11</v>
      </c>
      <c r="G22" s="36">
        <f t="shared" si="0"/>
        <v>0.23913043478260868</v>
      </c>
      <c r="H22" s="37" t="e">
        <v>#DIV/0!</v>
      </c>
      <c r="I22" s="34">
        <v>14</v>
      </c>
      <c r="J22" s="35"/>
      <c r="K22" s="18">
        <v>0</v>
      </c>
      <c r="L22" s="21">
        <v>1</v>
      </c>
      <c r="M22" s="16">
        <v>0</v>
      </c>
      <c r="N22" s="21">
        <v>0</v>
      </c>
      <c r="O22" s="16">
        <v>0</v>
      </c>
      <c r="P22" s="34">
        <f t="shared" si="1"/>
        <v>30</v>
      </c>
      <c r="Q22" s="35"/>
      <c r="R22" s="16">
        <v>6.9264069264069264E-2</v>
      </c>
      <c r="S22" s="20">
        <v>0</v>
      </c>
      <c r="T22" s="16">
        <f t="shared" si="2"/>
        <v>0</v>
      </c>
    </row>
    <row r="23" spans="1:20" s="3" customFormat="1" ht="23" customHeight="1" x14ac:dyDescent="0.2">
      <c r="B23" s="12" t="s">
        <v>36</v>
      </c>
      <c r="C23" s="30">
        <f>SUM(C8:C22)</f>
        <v>6353</v>
      </c>
      <c r="D23" s="31"/>
      <c r="E23" s="22"/>
      <c r="F23" s="17">
        <f>SUM(F8:F22)</f>
        <v>4600</v>
      </c>
      <c r="G23" s="32"/>
      <c r="H23" s="33"/>
      <c r="I23" s="34">
        <f>SUM(I8:I22)</f>
        <v>6077</v>
      </c>
      <c r="J23" s="35"/>
      <c r="K23" s="22"/>
      <c r="L23" s="19">
        <f>SUM(L8:L22)</f>
        <v>748</v>
      </c>
      <c r="M23" s="22"/>
      <c r="N23" s="23">
        <f>SUM(N8:N22)</f>
        <v>135</v>
      </c>
      <c r="O23" s="22"/>
      <c r="P23" s="34">
        <f t="shared" si="1"/>
        <v>17913</v>
      </c>
      <c r="Q23" s="35"/>
      <c r="R23" s="22"/>
      <c r="S23" s="17">
        <f>SUM(S8:S22)</f>
        <v>259075</v>
      </c>
      <c r="T23" s="22"/>
    </row>
    <row r="24" spans="1:20" s="3" customFormat="1" ht="27" customHeight="1" x14ac:dyDescent="0.2">
      <c r="B24" s="24" t="s">
        <v>37</v>
      </c>
      <c r="C24" s="25"/>
      <c r="D24" s="26"/>
      <c r="E24" s="26"/>
      <c r="F24" s="26"/>
      <c r="G24" s="27"/>
      <c r="H24" s="27"/>
      <c r="I24" s="28"/>
      <c r="J24" s="28"/>
      <c r="K24" s="26"/>
      <c r="L24" s="26"/>
      <c r="M24" s="26"/>
      <c r="N24" s="26"/>
      <c r="O24" s="26"/>
      <c r="P24" s="28"/>
      <c r="Q24" s="28"/>
      <c r="R24" s="29"/>
      <c r="S24" s="26"/>
      <c r="T24" s="26"/>
    </row>
  </sheetData>
  <mergeCells count="82">
    <mergeCell ref="C3:K3"/>
    <mergeCell ref="Q3:Q6"/>
    <mergeCell ref="R3:R6"/>
    <mergeCell ref="S3:T3"/>
    <mergeCell ref="C4:K4"/>
    <mergeCell ref="L4:O4"/>
    <mergeCell ref="C5:E6"/>
    <mergeCell ref="F5:K5"/>
    <mergeCell ref="L5:M6"/>
    <mergeCell ref="N5:O6"/>
    <mergeCell ref="S5:S7"/>
    <mergeCell ref="T5:T7"/>
    <mergeCell ref="F6:H6"/>
    <mergeCell ref="I6:K6"/>
    <mergeCell ref="C7:D7"/>
    <mergeCell ref="G7:H7"/>
    <mergeCell ref="I7:J7"/>
    <mergeCell ref="P7:Q7"/>
    <mergeCell ref="C8:D8"/>
    <mergeCell ref="G8:H8"/>
    <mergeCell ref="I8:J8"/>
    <mergeCell ref="P8:Q8"/>
    <mergeCell ref="C9:D9"/>
    <mergeCell ref="G9:H9"/>
    <mergeCell ref="I9:J9"/>
    <mergeCell ref="P9:Q9"/>
    <mergeCell ref="C10:D10"/>
    <mergeCell ref="G10:H10"/>
    <mergeCell ref="I10:J10"/>
    <mergeCell ref="P10:Q10"/>
    <mergeCell ref="C11:D11"/>
    <mergeCell ref="G11:H11"/>
    <mergeCell ref="I11:J11"/>
    <mergeCell ref="P11:Q11"/>
    <mergeCell ref="C12:D12"/>
    <mergeCell ref="G12:H12"/>
    <mergeCell ref="I12:J12"/>
    <mergeCell ref="P12:Q12"/>
    <mergeCell ref="C13:D13"/>
    <mergeCell ref="G13:H13"/>
    <mergeCell ref="I13:J13"/>
    <mergeCell ref="P13:Q13"/>
    <mergeCell ref="C14:D14"/>
    <mergeCell ref="G14:H14"/>
    <mergeCell ref="I14:J14"/>
    <mergeCell ref="P14:Q14"/>
    <mergeCell ref="C15:D15"/>
    <mergeCell ref="G15:H15"/>
    <mergeCell ref="I15:J15"/>
    <mergeCell ref="P15:Q15"/>
    <mergeCell ref="C16:D16"/>
    <mergeCell ref="G16:H16"/>
    <mergeCell ref="I16:J16"/>
    <mergeCell ref="P16:Q16"/>
    <mergeCell ref="C17:D17"/>
    <mergeCell ref="G17:H17"/>
    <mergeCell ref="I17:J17"/>
    <mergeCell ref="P17:Q17"/>
    <mergeCell ref="C18:D18"/>
    <mergeCell ref="G18:H18"/>
    <mergeCell ref="I18:J18"/>
    <mergeCell ref="P18:Q18"/>
    <mergeCell ref="C19:D19"/>
    <mergeCell ref="G19:H19"/>
    <mergeCell ref="I19:J19"/>
    <mergeCell ref="P19:Q19"/>
    <mergeCell ref="C20:D20"/>
    <mergeCell ref="G20:H20"/>
    <mergeCell ref="I20:J20"/>
    <mergeCell ref="P20:Q20"/>
    <mergeCell ref="C23:D23"/>
    <mergeCell ref="G23:H23"/>
    <mergeCell ref="I23:J23"/>
    <mergeCell ref="P23:Q23"/>
    <mergeCell ref="C21:D21"/>
    <mergeCell ref="G21:H21"/>
    <mergeCell ref="I21:J21"/>
    <mergeCell ref="P21:Q21"/>
    <mergeCell ref="C22:D22"/>
    <mergeCell ref="G22:H22"/>
    <mergeCell ref="I22:J22"/>
    <mergeCell ref="P22:Q22"/>
  </mergeCells>
  <phoneticPr fontId="3"/>
  <pageMargins left="0.70866141732283472" right="0.70866141732283472" top="0.74803149606299213" bottom="0.74803149606299213" header="0.31496062992125984" footer="0.31496062992125984"/>
  <pageSetup paperSize="9" scale="87" firstPageNumber="5" fitToHeight="0" orientation="portrait" useFirstPageNumber="1" r:id="rId1"/>
  <rowBreaks count="1" manualBreakCount="1">
    <brk id="2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第2章3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2023-08-21T06:57:28Z</cp:lastPrinted>
  <dcterms:created xsi:type="dcterms:W3CDTF">2023-08-21T06:50:38Z</dcterms:created>
  <dcterms:modified xsi:type="dcterms:W3CDTF">2023-09-12T07:14:38Z</dcterms:modified>
</cp:coreProperties>
</file>