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\050 観光振興係（新）\●観光統計\01_管内市町観光入込調査・訪日外国人宿泊者数調査（報道発表あり）\観光入込調査客数・訪日外国人客数\R4年度\上期\03_報道発表\HP\"/>
    </mc:Choice>
  </mc:AlternateContent>
  <bookViews>
    <workbookView xWindow="0" yWindow="0" windowWidth="19200" windowHeight="6250"/>
  </bookViews>
  <sheets>
    <sheet name="市町、月別" sheetId="2" r:id="rId1"/>
  </sheets>
  <externalReferences>
    <externalReference r:id="rId2"/>
  </externalReferences>
  <definedNames>
    <definedName name="_xlnm.Print_Area" localSheetId="0">'市町、月別'!$B$1:$L$30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E3" i="2"/>
  <c r="F3" i="2"/>
  <c r="G3" i="2"/>
  <c r="J3" i="2" s="1"/>
  <c r="H3" i="2"/>
  <c r="I3" i="2"/>
  <c r="D4" i="2"/>
  <c r="E4" i="2"/>
  <c r="F4" i="2"/>
  <c r="G4" i="2"/>
  <c r="H4" i="2"/>
  <c r="I4" i="2"/>
  <c r="D5" i="2"/>
  <c r="E5" i="2"/>
  <c r="F5" i="2"/>
  <c r="G5" i="2"/>
  <c r="H5" i="2"/>
  <c r="I5" i="2"/>
  <c r="D6" i="2"/>
  <c r="E6" i="2"/>
  <c r="F6" i="2"/>
  <c r="G6" i="2"/>
  <c r="H6" i="2"/>
  <c r="I6" i="2"/>
  <c r="D7" i="2"/>
  <c r="E7" i="2"/>
  <c r="F7" i="2"/>
  <c r="G7" i="2"/>
  <c r="H7" i="2"/>
  <c r="I7" i="2"/>
  <c r="D8" i="2"/>
  <c r="E8" i="2"/>
  <c r="F8" i="2"/>
  <c r="G8" i="2"/>
  <c r="H8" i="2"/>
  <c r="I8" i="2"/>
  <c r="D9" i="2"/>
  <c r="E9" i="2"/>
  <c r="F9" i="2"/>
  <c r="G9" i="2"/>
  <c r="H9" i="2"/>
  <c r="I9" i="2"/>
  <c r="D10" i="2"/>
  <c r="E10" i="2"/>
  <c r="F10" i="2"/>
  <c r="G10" i="2"/>
  <c r="H10" i="2"/>
  <c r="I10" i="2"/>
  <c r="D11" i="2"/>
  <c r="E11" i="2"/>
  <c r="F11" i="2"/>
  <c r="G11" i="2"/>
  <c r="H11" i="2"/>
  <c r="I11" i="2"/>
  <c r="L11" i="2"/>
  <c r="D12" i="2"/>
  <c r="E12" i="2"/>
  <c r="F12" i="2"/>
  <c r="G12" i="2"/>
  <c r="H12" i="2"/>
  <c r="I12" i="2"/>
  <c r="L12" i="2"/>
  <c r="D13" i="2"/>
  <c r="E13" i="2"/>
  <c r="F13" i="2"/>
  <c r="G13" i="2"/>
  <c r="H13" i="2"/>
  <c r="I13" i="2"/>
  <c r="D14" i="2"/>
  <c r="E14" i="2"/>
  <c r="F14" i="2"/>
  <c r="G14" i="2"/>
  <c r="H14" i="2"/>
  <c r="I14" i="2"/>
  <c r="D15" i="2"/>
  <c r="E15" i="2"/>
  <c r="F15" i="2"/>
  <c r="G15" i="2"/>
  <c r="H15" i="2"/>
  <c r="I15" i="2"/>
  <c r="D16" i="2"/>
  <c r="E16" i="2"/>
  <c r="F16" i="2"/>
  <c r="G16" i="2"/>
  <c r="H16" i="2"/>
  <c r="I16" i="2"/>
  <c r="D17" i="2"/>
  <c r="E17" i="2"/>
  <c r="F17" i="2"/>
  <c r="G17" i="2"/>
  <c r="H17" i="2"/>
  <c r="I17" i="2"/>
  <c r="D18" i="2"/>
  <c r="E18" i="2"/>
  <c r="F18" i="2"/>
  <c r="G18" i="2"/>
  <c r="H18" i="2"/>
  <c r="I18" i="2"/>
  <c r="D19" i="2"/>
  <c r="E19" i="2"/>
  <c r="F19" i="2"/>
  <c r="G19" i="2"/>
  <c r="H19" i="2"/>
  <c r="I19" i="2"/>
  <c r="L19" i="2"/>
  <c r="D20" i="2"/>
  <c r="E20" i="2"/>
  <c r="F20" i="2"/>
  <c r="G20" i="2"/>
  <c r="H20" i="2"/>
  <c r="I20" i="2"/>
  <c r="L20" i="2"/>
  <c r="D21" i="2"/>
  <c r="E21" i="2"/>
  <c r="F21" i="2"/>
  <c r="G21" i="2"/>
  <c r="J21" i="2" s="1"/>
  <c r="H21" i="2"/>
  <c r="I21" i="2"/>
  <c r="L21" i="2"/>
  <c r="D22" i="2"/>
  <c r="E22" i="2"/>
  <c r="F22" i="2"/>
  <c r="G22" i="2"/>
  <c r="H22" i="2"/>
  <c r="I22" i="2"/>
  <c r="L22" i="2"/>
  <c r="D23" i="2"/>
  <c r="E23" i="2"/>
  <c r="F23" i="2"/>
  <c r="G23" i="2"/>
  <c r="H23" i="2"/>
  <c r="I23" i="2"/>
  <c r="L23" i="2"/>
  <c r="D24" i="2"/>
  <c r="E24" i="2"/>
  <c r="F24" i="2"/>
  <c r="G24" i="2"/>
  <c r="H24" i="2"/>
  <c r="I24" i="2"/>
  <c r="J24" i="2"/>
  <c r="L24" i="2"/>
  <c r="K25" i="2"/>
  <c r="K26" i="2"/>
  <c r="E26" i="2" l="1"/>
  <c r="E30" i="2" s="1"/>
  <c r="J8" i="2"/>
  <c r="F25" i="2"/>
  <c r="F28" i="2" s="1"/>
  <c r="F26" i="2"/>
  <c r="F30" i="2" s="1"/>
  <c r="I26" i="2"/>
  <c r="I30" i="2" s="1"/>
  <c r="J10" i="2"/>
  <c r="L10" i="2" s="1"/>
  <c r="J6" i="2"/>
  <c r="L6" i="2" s="1"/>
  <c r="J20" i="2"/>
  <c r="J16" i="2"/>
  <c r="L16" i="2" s="1"/>
  <c r="H26" i="2"/>
  <c r="H30" i="2" s="1"/>
  <c r="J4" i="2"/>
  <c r="L4" i="2" s="1"/>
  <c r="J23" i="2"/>
  <c r="J19" i="2"/>
  <c r="J14" i="2"/>
  <c r="J12" i="2"/>
  <c r="J11" i="2"/>
  <c r="J9" i="2"/>
  <c r="L9" i="2" s="1"/>
  <c r="I25" i="2"/>
  <c r="I28" i="2" s="1"/>
  <c r="E25" i="2"/>
  <c r="E28" i="2" s="1"/>
  <c r="G26" i="2"/>
  <c r="G30" i="2" s="1"/>
  <c r="J22" i="2"/>
  <c r="J18" i="2"/>
  <c r="G25" i="2"/>
  <c r="G28" i="2" s="1"/>
  <c r="J17" i="2"/>
  <c r="L17" i="2" s="1"/>
  <c r="J15" i="2"/>
  <c r="L15" i="2" s="1"/>
  <c r="J13" i="2"/>
  <c r="L13" i="2" s="1"/>
  <c r="J7" i="2"/>
  <c r="H25" i="2"/>
  <c r="H28" i="2" s="1"/>
  <c r="J5" i="2"/>
  <c r="L3" i="2"/>
  <c r="L5" i="2"/>
  <c r="L7" i="2"/>
  <c r="L18" i="2"/>
  <c r="L8" i="2"/>
  <c r="L14" i="2"/>
  <c r="D26" i="2"/>
  <c r="D30" i="2" s="1"/>
  <c r="D25" i="2"/>
  <c r="D28" i="2" s="1"/>
  <c r="J26" i="2" l="1"/>
  <c r="L26" i="2" s="1"/>
  <c r="J25" i="2"/>
  <c r="L25" i="2" s="1"/>
</calcChain>
</file>

<file path=xl/sharedStrings.xml><?xml version="1.0" encoding="utf-8"?>
<sst xmlns="http://schemas.openxmlformats.org/spreadsheetml/2006/main" count="54" uniqueCount="30">
  <si>
    <t>宿泊客延数比</t>
    <rPh sb="0" eb="2">
      <t>シュクハク</t>
    </rPh>
    <rPh sb="2" eb="3">
      <t>キャク</t>
    </rPh>
    <rPh sb="3" eb="5">
      <t>ノベスウ</t>
    </rPh>
    <rPh sb="5" eb="6">
      <t>ヒ</t>
    </rPh>
    <phoneticPr fontId="1"/>
  </si>
  <si>
    <t>宿泊客延数</t>
    <rPh sb="0" eb="2">
      <t>シュクハク</t>
    </rPh>
    <rPh sb="2" eb="3">
      <t>キャク</t>
    </rPh>
    <rPh sb="3" eb="5">
      <t>ノベスウ</t>
    </rPh>
    <phoneticPr fontId="1"/>
  </si>
  <si>
    <t>宿泊客数比</t>
    <rPh sb="0" eb="2">
      <t>シュクハク</t>
    </rPh>
    <rPh sb="2" eb="4">
      <t>キャクスウ</t>
    </rPh>
    <rPh sb="4" eb="5">
      <t>ヒ</t>
    </rPh>
    <phoneticPr fontId="1"/>
  </si>
  <si>
    <t>宿泊客数</t>
    <rPh sb="0" eb="2">
      <t>シュクハク</t>
    </rPh>
    <rPh sb="2" eb="4">
      <t>キャクスウ</t>
    </rPh>
    <phoneticPr fontId="1"/>
  </si>
  <si>
    <t>前年度</t>
    <rPh sb="0" eb="3">
      <t>ゼンネンド</t>
    </rPh>
    <phoneticPr fontId="1"/>
  </si>
  <si>
    <t>振興局計</t>
    <rPh sb="0" eb="3">
      <t>シンコウキョク</t>
    </rPh>
    <rPh sb="3" eb="4">
      <t>ケイ</t>
    </rPh>
    <phoneticPr fontId="1"/>
  </si>
  <si>
    <t>むかわ町</t>
    <rPh sb="3" eb="4">
      <t>チョウ</t>
    </rPh>
    <phoneticPr fontId="1"/>
  </si>
  <si>
    <t>厚真町</t>
    <rPh sb="0" eb="3">
      <t>アツマチョウ</t>
    </rPh>
    <phoneticPr fontId="1"/>
  </si>
  <si>
    <t>安平町</t>
    <rPh sb="0" eb="3">
      <t>アビラチョウ</t>
    </rPh>
    <phoneticPr fontId="1"/>
  </si>
  <si>
    <t>白老町</t>
    <rPh sb="0" eb="3">
      <t>シラオイチョウ</t>
    </rPh>
    <phoneticPr fontId="1"/>
  </si>
  <si>
    <t>壮瞥町</t>
    <rPh sb="0" eb="3">
      <t>ソウベツチョウ</t>
    </rPh>
    <phoneticPr fontId="1"/>
  </si>
  <si>
    <t>洞爺湖町</t>
    <rPh sb="0" eb="4">
      <t>トウヤコチョウ</t>
    </rPh>
    <phoneticPr fontId="1"/>
  </si>
  <si>
    <t>豊浦町</t>
    <rPh sb="0" eb="3">
      <t>トヨウラチョウ</t>
    </rPh>
    <phoneticPr fontId="1"/>
  </si>
  <si>
    <t>伊達市</t>
    <rPh sb="0" eb="3">
      <t>ダテシ</t>
    </rPh>
    <phoneticPr fontId="1"/>
  </si>
  <si>
    <t>登別市</t>
    <rPh sb="0" eb="3">
      <t>ノボリベツシ</t>
    </rPh>
    <phoneticPr fontId="1"/>
  </si>
  <si>
    <t>苫小牧市</t>
    <rPh sb="0" eb="3">
      <t>トマコマイ</t>
    </rPh>
    <rPh sb="3" eb="4">
      <t>シ</t>
    </rPh>
    <phoneticPr fontId="1"/>
  </si>
  <si>
    <t>室蘭市</t>
    <rPh sb="0" eb="3">
      <t>ムロランシ</t>
    </rPh>
    <phoneticPr fontId="1"/>
  </si>
  <si>
    <t>前年同期比</t>
    <rPh sb="0" eb="2">
      <t>ゼンネン</t>
    </rPh>
    <rPh sb="2" eb="4">
      <t>ドウキ</t>
    </rPh>
    <rPh sb="4" eb="5">
      <t>ヒ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</si>
  <si>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</si>
  <si>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上期計</t>
    <rPh sb="0" eb="2">
      <t>カミキ</t>
    </rPh>
    <rPh sb="2" eb="3">
      <t>ケイ</t>
    </rPh>
    <phoneticPr fontId="1"/>
  </si>
  <si>
    <t>9月</t>
  </si>
  <si>
    <t>8月</t>
  </si>
  <si>
    <t>7月</t>
  </si>
  <si>
    <t>6月</t>
  </si>
  <si>
    <t>5月</t>
    <rPh sb="1" eb="2">
      <t>ガツ</t>
    </rPh>
    <phoneticPr fontId="1"/>
  </si>
  <si>
    <t>4月</t>
    <rPh sb="1" eb="2">
      <t>ガツ</t>
    </rPh>
    <phoneticPr fontId="1"/>
  </si>
  <si>
    <t>区分</t>
    <rPh sb="0" eb="2">
      <t>クブン</t>
    </rPh>
    <phoneticPr fontId="1"/>
  </si>
  <si>
    <t>市町村</t>
    <rPh sb="0" eb="3">
      <t>シチョウソン</t>
    </rPh>
    <phoneticPr fontId="1"/>
  </si>
  <si>
    <t>(単位：人、％)</t>
    <rPh sb="1" eb="3">
      <t>タンイ</t>
    </rPh>
    <rPh sb="4" eb="5">
      <t>ニン</t>
    </rPh>
    <phoneticPr fontId="1"/>
  </si>
  <si>
    <t>２．市町村、月別</t>
    <rPh sb="2" eb="5">
      <t>シチョウソン</t>
    </rPh>
    <rPh sb="6" eb="8">
      <t>ツキベツ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</si>
</sst>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2" borderId="1" xfId="0" applyNumberFormat="1" applyFill="1" applyBorder="1">
      <alignment vertical="center"/>
    </xf>
    <xf numFmtId="177" fontId="0" fillId="2" borderId="2" xfId="0" applyNumberFormat="1" applyFill="1" applyBorder="1">
      <alignment vertical="center"/>
    </xf>
    <xf numFmtId="177" fontId="0" fillId="2" borderId="4" xfId="0" applyNumberFormat="1" applyFill="1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0" borderId="11" xfId="0" applyBorder="1" applyAlignment="1">
      <alignment horizontal="center" vertical="center" shrinkToFit="1"/>
    </xf>
    <xf numFmtId="177" fontId="0" fillId="2" borderId="13" xfId="0" applyNumberFormat="1" applyFill="1" applyBorder="1">
      <alignment vertical="center"/>
    </xf>
    <xf numFmtId="177" fontId="0" fillId="2" borderId="14" xfId="0" applyNumberFormat="1" applyFill="1" applyBorder="1">
      <alignment vertical="center"/>
    </xf>
    <xf numFmtId="177" fontId="0" fillId="2" borderId="16" xfId="0" applyNumberFormat="1" applyFill="1" applyBorder="1">
      <alignment vertical="center"/>
    </xf>
    <xf numFmtId="0" fontId="0" fillId="0" borderId="17" xfId="0" applyBorder="1" applyAlignment="1">
      <alignment horizontal="center" vertical="center" shrinkToFit="1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 applyAlignment="1">
      <alignment horizontal="center" vertical="center" shrinkToFit="1"/>
    </xf>
    <xf numFmtId="176" fontId="0" fillId="2" borderId="24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176" fontId="0" fillId="2" borderId="4" xfId="0" applyNumberFormat="1" applyFill="1" applyBorder="1">
      <alignment vertical="center"/>
    </xf>
    <xf numFmtId="177" fontId="0" fillId="2" borderId="18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0" fontId="0" fillId="0" borderId="29" xfId="0" applyBorder="1" applyAlignment="1">
      <alignment horizontal="center" vertical="center" shrinkToFit="1"/>
    </xf>
    <xf numFmtId="177" fontId="0" fillId="2" borderId="7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2" borderId="34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/050%20&#35251;&#20809;&#25391;&#33288;&#20418;&#65288;&#26032;&#65289;/&#9679;&#35251;&#20809;&#32113;&#35336;/01_&#31649;&#20869;&#24066;&#30010;&#35251;&#20809;&#20837;&#36796;&#35519;&#26619;&#12539;&#35370;&#26085;&#22806;&#22269;&#20154;&#23487;&#27850;&#32773;&#25968;&#35519;&#26619;&#65288;&#22577;&#36947;&#30330;&#34920;&#12354;&#12426;&#65289;/&#35251;&#20809;&#20837;&#36796;&#35519;&#26619;&#23458;&#25968;&#12539;&#35370;&#26085;&#22806;&#22269;&#20154;&#23458;&#25968;/R4&#24180;&#24230;/&#19978;&#26399;/02_&#38598;&#35336;&#20316;&#26989;/&#26368;&#26032;_&#12304;&#20316;&#26989;&#12305;&#20196;&#21644;4&#24180;&#24230;%20&#32966;&#25391;&#22806;&#22269;&#20154;&#23487;&#27850;&#32773;&#25968;&#35519;&#26619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（国・地域、月別） (2)"/>
      <sheetName val="訪日外国人（①市町村、国・地域別）"/>
      <sheetName val="外国人（国・地域、月別）"/>
      <sheetName val="室蘭市"/>
      <sheetName val="苫小牧市"/>
      <sheetName val="登別市"/>
      <sheetName val="伊達市"/>
      <sheetName val="豊浦町"/>
      <sheetName val="洞爺湖町"/>
      <sheetName val="壮瞥町"/>
      <sheetName val="白老町"/>
      <sheetName val="安平町"/>
      <sheetName val="厚真町"/>
      <sheetName val="むかわ町"/>
    </sheetNames>
    <sheetDataSet>
      <sheetData sheetId="0"/>
      <sheetData sheetId="1"/>
      <sheetData sheetId="2"/>
      <sheetData sheetId="3">
        <row r="4">
          <cell r="V4">
            <v>30</v>
          </cell>
        </row>
        <row r="5">
          <cell r="V5">
            <v>30</v>
          </cell>
        </row>
        <row r="6">
          <cell r="V6">
            <v>37</v>
          </cell>
        </row>
        <row r="7">
          <cell r="V7">
            <v>37</v>
          </cell>
        </row>
        <row r="8">
          <cell r="V8">
            <v>14</v>
          </cell>
        </row>
        <row r="9">
          <cell r="V9">
            <v>14</v>
          </cell>
        </row>
        <row r="10">
          <cell r="V10">
            <v>33</v>
          </cell>
        </row>
        <row r="11">
          <cell r="V11">
            <v>33</v>
          </cell>
        </row>
        <row r="12">
          <cell r="V12">
            <v>39</v>
          </cell>
        </row>
        <row r="13">
          <cell r="V13">
            <v>42</v>
          </cell>
        </row>
        <row r="14">
          <cell r="V14">
            <v>43</v>
          </cell>
        </row>
        <row r="15">
          <cell r="V15">
            <v>48</v>
          </cell>
        </row>
      </sheetData>
      <sheetData sheetId="4">
        <row r="4">
          <cell r="V4">
            <v>44</v>
          </cell>
        </row>
        <row r="5">
          <cell r="V5">
            <v>66</v>
          </cell>
        </row>
        <row r="6">
          <cell r="V6">
            <v>38</v>
          </cell>
        </row>
        <row r="7">
          <cell r="V7">
            <v>68</v>
          </cell>
        </row>
        <row r="8">
          <cell r="V8">
            <v>11</v>
          </cell>
        </row>
        <row r="9">
          <cell r="V9">
            <v>18</v>
          </cell>
        </row>
        <row r="10">
          <cell r="V10">
            <v>30</v>
          </cell>
        </row>
        <row r="11">
          <cell r="V11">
            <v>80</v>
          </cell>
        </row>
        <row r="12">
          <cell r="V12">
            <v>36</v>
          </cell>
        </row>
        <row r="13">
          <cell r="V13">
            <v>44</v>
          </cell>
        </row>
        <row r="14">
          <cell r="V14">
            <v>70</v>
          </cell>
        </row>
        <row r="15">
          <cell r="V15">
            <v>286</v>
          </cell>
        </row>
      </sheetData>
      <sheetData sheetId="5">
        <row r="4">
          <cell r="V4">
            <v>16</v>
          </cell>
        </row>
        <row r="5">
          <cell r="V5">
            <v>18</v>
          </cell>
        </row>
        <row r="6">
          <cell r="V6">
            <v>10</v>
          </cell>
        </row>
        <row r="7">
          <cell r="V7">
            <v>10</v>
          </cell>
        </row>
        <row r="8">
          <cell r="V8">
            <v>39</v>
          </cell>
        </row>
        <row r="9">
          <cell r="V9">
            <v>39</v>
          </cell>
        </row>
        <row r="10">
          <cell r="V10">
            <v>407</v>
          </cell>
        </row>
        <row r="11">
          <cell r="V11">
            <v>412</v>
          </cell>
        </row>
        <row r="12">
          <cell r="V12">
            <v>524</v>
          </cell>
        </row>
        <row r="13">
          <cell r="V13">
            <v>528</v>
          </cell>
        </row>
        <row r="14">
          <cell r="V14">
            <v>365</v>
          </cell>
        </row>
        <row r="15">
          <cell r="V15">
            <v>365</v>
          </cell>
        </row>
      </sheetData>
      <sheetData sheetId="6">
        <row r="4">
          <cell r="V4">
            <v>0</v>
          </cell>
        </row>
        <row r="5">
          <cell r="V5">
            <v>0</v>
          </cell>
        </row>
        <row r="6">
          <cell r="V6">
            <v>12</v>
          </cell>
        </row>
        <row r="7">
          <cell r="V7">
            <v>16</v>
          </cell>
        </row>
        <row r="8">
          <cell r="V8">
            <v>1</v>
          </cell>
        </row>
        <row r="9">
          <cell r="V9">
            <v>1</v>
          </cell>
        </row>
        <row r="10">
          <cell r="V10">
            <v>129</v>
          </cell>
        </row>
        <row r="11">
          <cell r="V11">
            <v>129</v>
          </cell>
        </row>
        <row r="12">
          <cell r="V12">
            <v>110</v>
          </cell>
        </row>
        <row r="13">
          <cell r="V13">
            <v>116</v>
          </cell>
        </row>
        <row r="14">
          <cell r="V14">
            <v>59</v>
          </cell>
        </row>
        <row r="15">
          <cell r="V15">
            <v>59</v>
          </cell>
        </row>
      </sheetData>
      <sheetData sheetId="7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3</v>
          </cell>
        </row>
        <row r="9">
          <cell r="V9">
            <v>3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</sheetData>
      <sheetData sheetId="8">
        <row r="4">
          <cell r="V4">
            <v>8</v>
          </cell>
        </row>
        <row r="5">
          <cell r="V5">
            <v>10</v>
          </cell>
        </row>
        <row r="6">
          <cell r="V6">
            <v>18</v>
          </cell>
        </row>
        <row r="7">
          <cell r="V7">
            <v>28</v>
          </cell>
        </row>
        <row r="8">
          <cell r="V8">
            <v>10</v>
          </cell>
        </row>
        <row r="9">
          <cell r="V9">
            <v>22</v>
          </cell>
        </row>
        <row r="10">
          <cell r="V10">
            <v>261</v>
          </cell>
        </row>
        <row r="11">
          <cell r="V11">
            <v>263</v>
          </cell>
        </row>
        <row r="12">
          <cell r="V12">
            <v>348</v>
          </cell>
        </row>
        <row r="13">
          <cell r="V13">
            <v>355</v>
          </cell>
        </row>
        <row r="14">
          <cell r="V14">
            <v>363</v>
          </cell>
        </row>
        <row r="15">
          <cell r="V15">
            <v>373</v>
          </cell>
        </row>
      </sheetData>
      <sheetData sheetId="9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5</v>
          </cell>
        </row>
        <row r="11">
          <cell r="V11">
            <v>5</v>
          </cell>
        </row>
        <row r="12">
          <cell r="V12">
            <v>11</v>
          </cell>
        </row>
        <row r="13">
          <cell r="V13">
            <v>11</v>
          </cell>
        </row>
        <row r="14">
          <cell r="V14">
            <v>0</v>
          </cell>
        </row>
        <row r="15">
          <cell r="V15">
            <v>0</v>
          </cell>
        </row>
      </sheetData>
      <sheetData sheetId="10">
        <row r="4">
          <cell r="V4">
            <v>4</v>
          </cell>
        </row>
        <row r="5">
          <cell r="V5">
            <v>4</v>
          </cell>
        </row>
        <row r="6">
          <cell r="V6">
            <v>16</v>
          </cell>
        </row>
        <row r="7">
          <cell r="V7">
            <v>16</v>
          </cell>
        </row>
        <row r="8">
          <cell r="V8">
            <v>32</v>
          </cell>
        </row>
        <row r="9">
          <cell r="V9">
            <v>32</v>
          </cell>
        </row>
        <row r="10">
          <cell r="V10">
            <v>20</v>
          </cell>
        </row>
        <row r="11">
          <cell r="V11">
            <v>20</v>
          </cell>
        </row>
        <row r="12">
          <cell r="V12">
            <v>21</v>
          </cell>
        </row>
        <row r="13">
          <cell r="V13">
            <v>21</v>
          </cell>
        </row>
        <row r="14">
          <cell r="V14">
            <v>19</v>
          </cell>
        </row>
        <row r="15">
          <cell r="V15">
            <v>19</v>
          </cell>
        </row>
      </sheetData>
      <sheetData sheetId="11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</sheetData>
      <sheetData sheetId="12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</sheetData>
      <sheetData sheetId="13">
        <row r="4">
          <cell r="V4">
            <v>0</v>
          </cell>
        </row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L33"/>
  <sheetViews>
    <sheetView tabSelected="1" view="pageBreakPreview" topLeftCell="A22" zoomScale="110" zoomScaleNormal="85" zoomScaleSheetLayoutView="110" workbookViewId="0">
      <selection activeCell="D41" sqref="D41"/>
    </sheetView>
  </sheetViews>
  <sheetFormatPr defaultRowHeight="18" x14ac:dyDescent="0.55000000000000004"/>
  <cols>
    <col min="1" max="1" width="2.83203125" customWidth="1"/>
    <col min="2" max="12" width="9.1640625" customWidth="1"/>
  </cols>
  <sheetData>
    <row r="1" spans="2:12" ht="18.5" thickBot="1" x14ac:dyDescent="0.6">
      <c r="B1" t="s">
        <v>29</v>
      </c>
      <c r="L1" s="48" t="s">
        <v>28</v>
      </c>
    </row>
    <row r="2" spans="2:12" ht="18.5" thickBot="1" x14ac:dyDescent="0.6">
      <c r="B2" s="47" t="s">
        <v>27</v>
      </c>
      <c r="C2" s="47" t="s">
        <v>26</v>
      </c>
      <c r="D2" s="46" t="s">
        <v>25</v>
      </c>
      <c r="E2" s="45" t="s">
        <v>24</v>
      </c>
      <c r="F2" s="45" t="s">
        <v>23</v>
      </c>
      <c r="G2" s="45" t="s">
        <v>22</v>
      </c>
      <c r="H2" s="45" t="s">
        <v>21</v>
      </c>
      <c r="I2" s="44" t="s">
        <v>20</v>
      </c>
      <c r="J2" s="43" t="s">
        <v>19</v>
      </c>
      <c r="K2" s="42" t="s">
        <v>18</v>
      </c>
      <c r="L2" s="41" t="s">
        <v>17</v>
      </c>
    </row>
    <row r="3" spans="2:12" x14ac:dyDescent="0.55000000000000004">
      <c r="B3" s="49" t="s">
        <v>16</v>
      </c>
      <c r="C3" s="17" t="s">
        <v>3</v>
      </c>
      <c r="D3" s="26">
        <f>[1]室蘭市!$V4</f>
        <v>30</v>
      </c>
      <c r="E3" s="25">
        <f>[1]室蘭市!$V6</f>
        <v>37</v>
      </c>
      <c r="F3" s="26">
        <f>[1]室蘭市!$V8</f>
        <v>14</v>
      </c>
      <c r="G3" s="25">
        <f>[1]室蘭市!$V10</f>
        <v>33</v>
      </c>
      <c r="H3" s="26">
        <f>[1]室蘭市!$V12</f>
        <v>39</v>
      </c>
      <c r="I3" s="25">
        <f>[1]室蘭市!$V14</f>
        <v>43</v>
      </c>
      <c r="J3" s="23">
        <f t="shared" ref="J3:J24" si="0">SUM(D3:I3)</f>
        <v>196</v>
      </c>
      <c r="K3" s="40">
        <v>200</v>
      </c>
      <c r="L3" s="22">
        <f t="shared" ref="L3:L26" si="1">IF(OR(K3=0,K3=""),"-",+J3/K3)</f>
        <v>0.98</v>
      </c>
    </row>
    <row r="4" spans="2:12" x14ac:dyDescent="0.55000000000000004">
      <c r="B4" s="50"/>
      <c r="C4" s="13" t="s">
        <v>1</v>
      </c>
      <c r="D4" s="39">
        <f>[1]室蘭市!$V5</f>
        <v>30</v>
      </c>
      <c r="E4" s="36">
        <f>[1]室蘭市!$V7</f>
        <v>37</v>
      </c>
      <c r="F4" s="36">
        <f>[1]室蘭市!$V9</f>
        <v>14</v>
      </c>
      <c r="G4" s="36">
        <f>[1]室蘭市!$V11</f>
        <v>33</v>
      </c>
      <c r="H4" s="36">
        <f>[1]室蘭市!$V13</f>
        <v>42</v>
      </c>
      <c r="I4" s="35">
        <f>[1]室蘭市!$V15</f>
        <v>48</v>
      </c>
      <c r="J4" s="38">
        <f t="shared" si="0"/>
        <v>204</v>
      </c>
      <c r="K4" s="37">
        <v>247</v>
      </c>
      <c r="L4" s="10">
        <f t="shared" si="1"/>
        <v>0.82591093117408909</v>
      </c>
    </row>
    <row r="5" spans="2:12" x14ac:dyDescent="0.55000000000000004">
      <c r="B5" s="50" t="s">
        <v>15</v>
      </c>
      <c r="C5" s="9" t="s">
        <v>3</v>
      </c>
      <c r="D5" s="34">
        <f>[1]苫小牧市!$V4</f>
        <v>44</v>
      </c>
      <c r="E5" s="31">
        <f>[1]苫小牧市!$V6</f>
        <v>38</v>
      </c>
      <c r="F5" s="31">
        <f>[1]苫小牧市!$V8</f>
        <v>11</v>
      </c>
      <c r="G5" s="31">
        <f>[1]苫小牧市!$V10</f>
        <v>30</v>
      </c>
      <c r="H5" s="31">
        <f>[1]苫小牧市!$V12</f>
        <v>36</v>
      </c>
      <c r="I5" s="30">
        <f>[1]苫小牧市!$V14</f>
        <v>70</v>
      </c>
      <c r="J5" s="33">
        <f t="shared" si="0"/>
        <v>229</v>
      </c>
      <c r="K5" s="32">
        <v>220</v>
      </c>
      <c r="L5" s="29">
        <f t="shared" si="1"/>
        <v>1.040909090909091</v>
      </c>
    </row>
    <row r="6" spans="2:12" x14ac:dyDescent="0.55000000000000004">
      <c r="B6" s="50"/>
      <c r="C6" s="13" t="s">
        <v>1</v>
      </c>
      <c r="D6" s="39">
        <f>[1]苫小牧市!$V5</f>
        <v>66</v>
      </c>
      <c r="E6" s="36">
        <f>[1]苫小牧市!$V7</f>
        <v>68</v>
      </c>
      <c r="F6" s="36">
        <f>[1]苫小牧市!$V9</f>
        <v>18</v>
      </c>
      <c r="G6" s="36">
        <f>[1]苫小牧市!$V11</f>
        <v>80</v>
      </c>
      <c r="H6" s="36">
        <f>[1]苫小牧市!$V13</f>
        <v>44</v>
      </c>
      <c r="I6" s="35">
        <f>[1]苫小牧市!$V15</f>
        <v>286</v>
      </c>
      <c r="J6" s="38">
        <f t="shared" si="0"/>
        <v>562</v>
      </c>
      <c r="K6" s="37">
        <v>1038</v>
      </c>
      <c r="L6" s="10">
        <f t="shared" si="1"/>
        <v>0.54142581888246633</v>
      </c>
    </row>
    <row r="7" spans="2:12" x14ac:dyDescent="0.55000000000000004">
      <c r="B7" s="50" t="s">
        <v>14</v>
      </c>
      <c r="C7" s="9" t="s">
        <v>3</v>
      </c>
      <c r="D7" s="34">
        <f>[1]登別市!$V4</f>
        <v>16</v>
      </c>
      <c r="E7" s="31">
        <f>[1]登別市!$V6</f>
        <v>10</v>
      </c>
      <c r="F7" s="31">
        <f>[1]登別市!$V8</f>
        <v>39</v>
      </c>
      <c r="G7" s="31">
        <f>[1]登別市!$V10</f>
        <v>407</v>
      </c>
      <c r="H7" s="31">
        <f>[1]登別市!$V12</f>
        <v>524</v>
      </c>
      <c r="I7" s="30">
        <f>[1]登別市!$V14</f>
        <v>365</v>
      </c>
      <c r="J7" s="33">
        <f t="shared" si="0"/>
        <v>1361</v>
      </c>
      <c r="K7" s="32">
        <v>89</v>
      </c>
      <c r="L7" s="29">
        <f t="shared" si="1"/>
        <v>15.292134831460674</v>
      </c>
    </row>
    <row r="8" spans="2:12" x14ac:dyDescent="0.55000000000000004">
      <c r="B8" s="50"/>
      <c r="C8" s="13" t="s">
        <v>1</v>
      </c>
      <c r="D8" s="39">
        <f>[1]登別市!$V5</f>
        <v>18</v>
      </c>
      <c r="E8" s="36">
        <f>[1]登別市!$V7</f>
        <v>10</v>
      </c>
      <c r="F8" s="36">
        <f>[1]登別市!$V9</f>
        <v>39</v>
      </c>
      <c r="G8" s="36">
        <f>[1]登別市!$V11</f>
        <v>412</v>
      </c>
      <c r="H8" s="36">
        <f>[1]登別市!$V13</f>
        <v>528</v>
      </c>
      <c r="I8" s="35">
        <f>[1]登別市!$V15</f>
        <v>365</v>
      </c>
      <c r="J8" s="38">
        <f t="shared" si="0"/>
        <v>1372</v>
      </c>
      <c r="K8" s="37">
        <v>89</v>
      </c>
      <c r="L8" s="10">
        <f t="shared" si="1"/>
        <v>15.415730337078651</v>
      </c>
    </row>
    <row r="9" spans="2:12" x14ac:dyDescent="0.55000000000000004">
      <c r="B9" s="50" t="s">
        <v>13</v>
      </c>
      <c r="C9" s="9" t="s">
        <v>3</v>
      </c>
      <c r="D9" s="34">
        <f>[1]伊達市!$V4</f>
        <v>0</v>
      </c>
      <c r="E9" s="31">
        <f>[1]伊達市!$V6</f>
        <v>12</v>
      </c>
      <c r="F9" s="31">
        <f>[1]伊達市!$V8</f>
        <v>1</v>
      </c>
      <c r="G9" s="31">
        <f>[1]伊達市!$V10</f>
        <v>129</v>
      </c>
      <c r="H9" s="31">
        <f>[1]伊達市!$V12</f>
        <v>110</v>
      </c>
      <c r="I9" s="30">
        <f>[1]伊達市!$V14</f>
        <v>59</v>
      </c>
      <c r="J9" s="33">
        <f t="shared" si="0"/>
        <v>311</v>
      </c>
      <c r="K9" s="32">
        <v>11</v>
      </c>
      <c r="L9" s="29">
        <f t="shared" si="1"/>
        <v>28.272727272727273</v>
      </c>
    </row>
    <row r="10" spans="2:12" x14ac:dyDescent="0.55000000000000004">
      <c r="B10" s="50"/>
      <c r="C10" s="13" t="s">
        <v>1</v>
      </c>
      <c r="D10" s="39">
        <f>[1]伊達市!$V5</f>
        <v>0</v>
      </c>
      <c r="E10" s="36">
        <f>[1]伊達市!$V7</f>
        <v>16</v>
      </c>
      <c r="F10" s="36">
        <f>[1]伊達市!$V9</f>
        <v>1</v>
      </c>
      <c r="G10" s="36">
        <f>[1]伊達市!$V11</f>
        <v>129</v>
      </c>
      <c r="H10" s="36">
        <f>[1]伊達市!$V13</f>
        <v>116</v>
      </c>
      <c r="I10" s="35">
        <f>[1]伊達市!$V15</f>
        <v>59</v>
      </c>
      <c r="J10" s="38">
        <f t="shared" si="0"/>
        <v>321</v>
      </c>
      <c r="K10" s="37">
        <v>11</v>
      </c>
      <c r="L10" s="10">
        <f t="shared" si="1"/>
        <v>29.181818181818183</v>
      </c>
    </row>
    <row r="11" spans="2:12" x14ac:dyDescent="0.55000000000000004">
      <c r="B11" s="50" t="s">
        <v>12</v>
      </c>
      <c r="C11" s="9" t="s">
        <v>3</v>
      </c>
      <c r="D11" s="34">
        <f>[1]豊浦町!$V4</f>
        <v>0</v>
      </c>
      <c r="E11" s="31">
        <f>[1]豊浦町!$V6</f>
        <v>0</v>
      </c>
      <c r="F11" s="31">
        <f>[1]豊浦町!$V8</f>
        <v>3</v>
      </c>
      <c r="G11" s="31">
        <f>[1]豊浦町!$V10</f>
        <v>0</v>
      </c>
      <c r="H11" s="31">
        <f>[1]豊浦町!$V12</f>
        <v>0</v>
      </c>
      <c r="I11" s="30">
        <f>[1]豊浦町!$V14</f>
        <v>0</v>
      </c>
      <c r="J11" s="33">
        <f t="shared" si="0"/>
        <v>3</v>
      </c>
      <c r="K11" s="32">
        <v>0</v>
      </c>
      <c r="L11" s="29" t="str">
        <f t="shared" si="1"/>
        <v>-</v>
      </c>
    </row>
    <row r="12" spans="2:12" x14ac:dyDescent="0.55000000000000004">
      <c r="B12" s="50"/>
      <c r="C12" s="13" t="s">
        <v>1</v>
      </c>
      <c r="D12" s="39">
        <f>[1]豊浦町!$V5</f>
        <v>0</v>
      </c>
      <c r="E12" s="36">
        <f>[1]豊浦町!$V7</f>
        <v>0</v>
      </c>
      <c r="F12" s="36">
        <f>[1]豊浦町!$V9</f>
        <v>3</v>
      </c>
      <c r="G12" s="36">
        <f>[1]豊浦町!$V11</f>
        <v>0</v>
      </c>
      <c r="H12" s="36">
        <f>[1]豊浦町!$V13</f>
        <v>0</v>
      </c>
      <c r="I12" s="35">
        <f>[1]豊浦町!$V15</f>
        <v>0</v>
      </c>
      <c r="J12" s="38">
        <f t="shared" si="0"/>
        <v>3</v>
      </c>
      <c r="K12" s="37">
        <v>0</v>
      </c>
      <c r="L12" s="10" t="str">
        <f t="shared" si="1"/>
        <v>-</v>
      </c>
    </row>
    <row r="13" spans="2:12" x14ac:dyDescent="0.55000000000000004">
      <c r="B13" s="50" t="s">
        <v>11</v>
      </c>
      <c r="C13" s="9" t="s">
        <v>3</v>
      </c>
      <c r="D13" s="34">
        <f>[1]洞爺湖町!$V4</f>
        <v>8</v>
      </c>
      <c r="E13" s="31">
        <f>[1]洞爺湖町!$V6</f>
        <v>18</v>
      </c>
      <c r="F13" s="31">
        <f>[1]洞爺湖町!$V8</f>
        <v>10</v>
      </c>
      <c r="G13" s="31">
        <f>[1]洞爺湖町!$V10</f>
        <v>261</v>
      </c>
      <c r="H13" s="31">
        <f>[1]洞爺湖町!$V12</f>
        <v>348</v>
      </c>
      <c r="I13" s="30">
        <f>[1]洞爺湖町!$V14</f>
        <v>363</v>
      </c>
      <c r="J13" s="33">
        <f t="shared" si="0"/>
        <v>1008</v>
      </c>
      <c r="K13" s="32">
        <v>58</v>
      </c>
      <c r="L13" s="29">
        <f t="shared" si="1"/>
        <v>17.379310344827587</v>
      </c>
    </row>
    <row r="14" spans="2:12" x14ac:dyDescent="0.55000000000000004">
      <c r="B14" s="50"/>
      <c r="C14" s="13" t="s">
        <v>1</v>
      </c>
      <c r="D14" s="39">
        <f>[1]洞爺湖町!$V5</f>
        <v>10</v>
      </c>
      <c r="E14" s="36">
        <f>[1]洞爺湖町!$V7</f>
        <v>28</v>
      </c>
      <c r="F14" s="36">
        <f>[1]洞爺湖町!$V9</f>
        <v>22</v>
      </c>
      <c r="G14" s="36">
        <f>[1]洞爺湖町!$V11</f>
        <v>263</v>
      </c>
      <c r="H14" s="36">
        <f>[1]洞爺湖町!$V13</f>
        <v>355</v>
      </c>
      <c r="I14" s="35">
        <f>[1]洞爺湖町!$V15</f>
        <v>373</v>
      </c>
      <c r="J14" s="38">
        <f t="shared" si="0"/>
        <v>1051</v>
      </c>
      <c r="K14" s="37">
        <v>80</v>
      </c>
      <c r="L14" s="10">
        <f t="shared" si="1"/>
        <v>13.137499999999999</v>
      </c>
    </row>
    <row r="15" spans="2:12" x14ac:dyDescent="0.55000000000000004">
      <c r="B15" s="50" t="s">
        <v>10</v>
      </c>
      <c r="C15" s="9" t="s">
        <v>3</v>
      </c>
      <c r="D15" s="34">
        <f>[1]壮瞥町!$V4</f>
        <v>0</v>
      </c>
      <c r="E15" s="31">
        <f>[1]壮瞥町!$V6</f>
        <v>0</v>
      </c>
      <c r="F15" s="31">
        <f>[1]壮瞥町!$V8</f>
        <v>0</v>
      </c>
      <c r="G15" s="31">
        <f>[1]壮瞥町!$V10</f>
        <v>5</v>
      </c>
      <c r="H15" s="31">
        <f>[1]壮瞥町!$V12</f>
        <v>11</v>
      </c>
      <c r="I15" s="30">
        <f>[1]壮瞥町!$V14</f>
        <v>0</v>
      </c>
      <c r="J15" s="33">
        <f t="shared" si="0"/>
        <v>16</v>
      </c>
      <c r="K15" s="32">
        <v>7</v>
      </c>
      <c r="L15" s="29">
        <f t="shared" si="1"/>
        <v>2.2857142857142856</v>
      </c>
    </row>
    <row r="16" spans="2:12" x14ac:dyDescent="0.55000000000000004">
      <c r="B16" s="50"/>
      <c r="C16" s="13" t="s">
        <v>1</v>
      </c>
      <c r="D16" s="39">
        <f>[1]壮瞥町!$V5</f>
        <v>0</v>
      </c>
      <c r="E16" s="36">
        <f>[1]壮瞥町!$V7</f>
        <v>0</v>
      </c>
      <c r="F16" s="36">
        <f>[1]壮瞥町!$V9</f>
        <v>0</v>
      </c>
      <c r="G16" s="36">
        <f>[1]壮瞥町!$V11</f>
        <v>5</v>
      </c>
      <c r="H16" s="36">
        <f>[1]壮瞥町!$V13</f>
        <v>11</v>
      </c>
      <c r="I16" s="35">
        <f>[1]壮瞥町!$V15</f>
        <v>0</v>
      </c>
      <c r="J16" s="38">
        <f t="shared" si="0"/>
        <v>16</v>
      </c>
      <c r="K16" s="37">
        <v>91</v>
      </c>
      <c r="L16" s="10">
        <f t="shared" si="1"/>
        <v>0.17582417582417584</v>
      </c>
    </row>
    <row r="17" spans="2:12" x14ac:dyDescent="0.55000000000000004">
      <c r="B17" s="50" t="s">
        <v>9</v>
      </c>
      <c r="C17" s="9" t="s">
        <v>3</v>
      </c>
      <c r="D17" s="34">
        <f>[1]白老町!$V4</f>
        <v>4</v>
      </c>
      <c r="E17" s="31">
        <f>[1]白老町!$V6</f>
        <v>16</v>
      </c>
      <c r="F17" s="31">
        <f>[1]白老町!$V8</f>
        <v>32</v>
      </c>
      <c r="G17" s="31">
        <f>[1]白老町!$V10</f>
        <v>20</v>
      </c>
      <c r="H17" s="31">
        <f>[1]白老町!$V12</f>
        <v>21</v>
      </c>
      <c r="I17" s="30">
        <f>[1]白老町!$V14</f>
        <v>19</v>
      </c>
      <c r="J17" s="33">
        <f t="shared" si="0"/>
        <v>112</v>
      </c>
      <c r="K17" s="32">
        <v>5</v>
      </c>
      <c r="L17" s="29">
        <f t="shared" si="1"/>
        <v>22.4</v>
      </c>
    </row>
    <row r="18" spans="2:12" x14ac:dyDescent="0.55000000000000004">
      <c r="B18" s="50"/>
      <c r="C18" s="13" t="s">
        <v>1</v>
      </c>
      <c r="D18" s="39">
        <f>[1]白老町!$V5</f>
        <v>4</v>
      </c>
      <c r="E18" s="36">
        <f>[1]白老町!$V7</f>
        <v>16</v>
      </c>
      <c r="F18" s="36">
        <f>[1]白老町!$V9</f>
        <v>32</v>
      </c>
      <c r="G18" s="36">
        <f>[1]白老町!$V11</f>
        <v>20</v>
      </c>
      <c r="H18" s="36">
        <f>[1]白老町!$V13</f>
        <v>21</v>
      </c>
      <c r="I18" s="35">
        <f>[1]白老町!$V15</f>
        <v>19</v>
      </c>
      <c r="J18" s="38">
        <f t="shared" si="0"/>
        <v>112</v>
      </c>
      <c r="K18" s="37">
        <v>5</v>
      </c>
      <c r="L18" s="10">
        <f t="shared" si="1"/>
        <v>22.4</v>
      </c>
    </row>
    <row r="19" spans="2:12" x14ac:dyDescent="0.55000000000000004">
      <c r="B19" s="50" t="s">
        <v>8</v>
      </c>
      <c r="C19" s="9" t="s">
        <v>3</v>
      </c>
      <c r="D19" s="34">
        <f>[1]安平町!$V4</f>
        <v>0</v>
      </c>
      <c r="E19" s="31">
        <f>[1]安平町!$V6</f>
        <v>0</v>
      </c>
      <c r="F19" s="31">
        <f>[1]安平町!$V8</f>
        <v>0</v>
      </c>
      <c r="G19" s="31">
        <f>[1]安平町!$V10</f>
        <v>0</v>
      </c>
      <c r="H19" s="31">
        <f>[1]安平町!$V12</f>
        <v>0</v>
      </c>
      <c r="I19" s="30">
        <f>[1]安平町!$V14</f>
        <v>0</v>
      </c>
      <c r="J19" s="33">
        <f t="shared" si="0"/>
        <v>0</v>
      </c>
      <c r="K19" s="32">
        <v>0</v>
      </c>
      <c r="L19" s="29" t="str">
        <f t="shared" si="1"/>
        <v>-</v>
      </c>
    </row>
    <row r="20" spans="2:12" x14ac:dyDescent="0.55000000000000004">
      <c r="B20" s="50"/>
      <c r="C20" s="13" t="s">
        <v>1</v>
      </c>
      <c r="D20" s="39">
        <f>[1]安平町!$V5</f>
        <v>0</v>
      </c>
      <c r="E20" s="36">
        <f>[1]安平町!$V7</f>
        <v>0</v>
      </c>
      <c r="F20" s="36">
        <f>[1]安平町!$V9</f>
        <v>0</v>
      </c>
      <c r="G20" s="36">
        <f>[1]安平町!$V11</f>
        <v>0</v>
      </c>
      <c r="H20" s="36">
        <f>[1]安平町!$V13</f>
        <v>0</v>
      </c>
      <c r="I20" s="35">
        <f>[1]安平町!$V15</f>
        <v>0</v>
      </c>
      <c r="J20" s="38">
        <f t="shared" si="0"/>
        <v>0</v>
      </c>
      <c r="K20" s="37">
        <v>0</v>
      </c>
      <c r="L20" s="10" t="str">
        <f t="shared" si="1"/>
        <v>-</v>
      </c>
    </row>
    <row r="21" spans="2:12" x14ac:dyDescent="0.55000000000000004">
      <c r="B21" s="50" t="s">
        <v>7</v>
      </c>
      <c r="C21" s="9" t="s">
        <v>3</v>
      </c>
      <c r="D21" s="34">
        <f>[1]厚真町!$V4</f>
        <v>0</v>
      </c>
      <c r="E21" s="31">
        <f>[1]厚真町!$V6</f>
        <v>0</v>
      </c>
      <c r="F21" s="31">
        <f>[1]厚真町!$V8</f>
        <v>0</v>
      </c>
      <c r="G21" s="31">
        <f>[1]厚真町!$V10</f>
        <v>0</v>
      </c>
      <c r="H21" s="31">
        <f>[1]厚真町!$V12</f>
        <v>0</v>
      </c>
      <c r="I21" s="30">
        <f>[1]厚真町!$V14</f>
        <v>0</v>
      </c>
      <c r="J21" s="33">
        <f t="shared" si="0"/>
        <v>0</v>
      </c>
      <c r="K21" s="32">
        <v>0</v>
      </c>
      <c r="L21" s="29" t="str">
        <f t="shared" si="1"/>
        <v>-</v>
      </c>
    </row>
    <row r="22" spans="2:12" x14ac:dyDescent="0.55000000000000004">
      <c r="B22" s="50"/>
      <c r="C22" s="13" t="s">
        <v>1</v>
      </c>
      <c r="D22" s="39">
        <f>[1]厚真町!$V5</f>
        <v>0</v>
      </c>
      <c r="E22" s="36">
        <f>[1]厚真町!$V7</f>
        <v>0</v>
      </c>
      <c r="F22" s="36">
        <f>[1]厚真町!$V9</f>
        <v>0</v>
      </c>
      <c r="G22" s="36">
        <f>[1]厚真町!$V11</f>
        <v>0</v>
      </c>
      <c r="H22" s="36">
        <f>[1]厚真町!$V13</f>
        <v>0</v>
      </c>
      <c r="I22" s="35">
        <f>[1]厚真町!$V15</f>
        <v>0</v>
      </c>
      <c r="J22" s="38">
        <f t="shared" si="0"/>
        <v>0</v>
      </c>
      <c r="K22" s="37">
        <v>0</v>
      </c>
      <c r="L22" s="10" t="str">
        <f t="shared" si="1"/>
        <v>-</v>
      </c>
    </row>
    <row r="23" spans="2:12" x14ac:dyDescent="0.55000000000000004">
      <c r="B23" s="50" t="s">
        <v>6</v>
      </c>
      <c r="C23" s="9" t="s">
        <v>3</v>
      </c>
      <c r="D23" s="34">
        <f>[1]むかわ町!$V4</f>
        <v>0</v>
      </c>
      <c r="E23" s="31">
        <f>[1]むかわ町!$V6</f>
        <v>0</v>
      </c>
      <c r="F23" s="31">
        <f>[1]むかわ町!$V8</f>
        <v>0</v>
      </c>
      <c r="G23" s="31">
        <f>[1]むかわ町!$V10</f>
        <v>0</v>
      </c>
      <c r="H23" s="31">
        <f>[1]むかわ町!$V12</f>
        <v>0</v>
      </c>
      <c r="I23" s="30">
        <f>[1]むかわ町!$V14</f>
        <v>0</v>
      </c>
      <c r="J23" s="33">
        <f t="shared" si="0"/>
        <v>0</v>
      </c>
      <c r="K23" s="32">
        <v>0</v>
      </c>
      <c r="L23" s="29" t="str">
        <f t="shared" si="1"/>
        <v>-</v>
      </c>
    </row>
    <row r="24" spans="2:12" ht="18.5" thickBot="1" x14ac:dyDescent="0.6">
      <c r="B24" s="54"/>
      <c r="C24" s="28" t="s">
        <v>1</v>
      </c>
      <c r="D24" s="21">
        <f>[1]むかわ町!$V5</f>
        <v>0</v>
      </c>
      <c r="E24" s="20">
        <f>[1]むかわ町!$V7</f>
        <v>0</v>
      </c>
      <c r="F24" s="20">
        <f>[1]むかわ町!$V9</f>
        <v>0</v>
      </c>
      <c r="G24" s="20">
        <f>[1]むかわ町!$V11</f>
        <v>0</v>
      </c>
      <c r="H24" s="20">
        <f>[1]むかわ町!$V13</f>
        <v>0</v>
      </c>
      <c r="I24" s="19">
        <f>[1]むかわ町!$V15</f>
        <v>0</v>
      </c>
      <c r="J24" s="18">
        <f t="shared" si="0"/>
        <v>0</v>
      </c>
      <c r="K24" s="27">
        <v>0</v>
      </c>
      <c r="L24" s="2" t="str">
        <f t="shared" si="1"/>
        <v>-</v>
      </c>
    </row>
    <row r="25" spans="2:12" x14ac:dyDescent="0.55000000000000004">
      <c r="B25" s="55" t="s">
        <v>5</v>
      </c>
      <c r="C25" s="17" t="s">
        <v>3</v>
      </c>
      <c r="D25" s="26">
        <f t="shared" ref="D25:K26" si="2">D3+D5+D7+D9+D11+D13+D15+D17+D19+D21+D23</f>
        <v>102</v>
      </c>
      <c r="E25" s="25">
        <f t="shared" si="2"/>
        <v>131</v>
      </c>
      <c r="F25" s="25">
        <f t="shared" si="2"/>
        <v>110</v>
      </c>
      <c r="G25" s="25">
        <f t="shared" si="2"/>
        <v>885</v>
      </c>
      <c r="H25" s="25">
        <f t="shared" si="2"/>
        <v>1089</v>
      </c>
      <c r="I25" s="24">
        <f t="shared" si="2"/>
        <v>919</v>
      </c>
      <c r="J25" s="23">
        <f t="shared" si="2"/>
        <v>3236</v>
      </c>
      <c r="K25" s="23">
        <f t="shared" si="2"/>
        <v>590</v>
      </c>
      <c r="L25" s="22">
        <f t="shared" si="1"/>
        <v>5.4847457627118645</v>
      </c>
    </row>
    <row r="26" spans="2:12" ht="18.5" thickBot="1" x14ac:dyDescent="0.6">
      <c r="B26" s="56"/>
      <c r="C26" s="5" t="s">
        <v>1</v>
      </c>
      <c r="D26" s="21">
        <f t="shared" si="2"/>
        <v>128</v>
      </c>
      <c r="E26" s="20">
        <f t="shared" si="2"/>
        <v>175</v>
      </c>
      <c r="F26" s="20">
        <f t="shared" si="2"/>
        <v>129</v>
      </c>
      <c r="G26" s="20">
        <f t="shared" si="2"/>
        <v>942</v>
      </c>
      <c r="H26" s="20">
        <f t="shared" si="2"/>
        <v>1117</v>
      </c>
      <c r="I26" s="19">
        <f t="shared" si="2"/>
        <v>1150</v>
      </c>
      <c r="J26" s="18">
        <f t="shared" si="2"/>
        <v>3641</v>
      </c>
      <c r="K26" s="18">
        <f t="shared" si="2"/>
        <v>1561</v>
      </c>
      <c r="L26" s="2">
        <f t="shared" si="1"/>
        <v>2.3324791800128124</v>
      </c>
    </row>
    <row r="27" spans="2:12" ht="13.5" customHeight="1" x14ac:dyDescent="0.55000000000000004">
      <c r="B27" s="51" t="s">
        <v>4</v>
      </c>
      <c r="C27" s="17" t="s">
        <v>3</v>
      </c>
      <c r="D27" s="16">
        <v>64</v>
      </c>
      <c r="E27" s="15">
        <v>81</v>
      </c>
      <c r="F27" s="15">
        <v>62</v>
      </c>
      <c r="G27" s="15">
        <v>109</v>
      </c>
      <c r="H27" s="15">
        <v>203</v>
      </c>
      <c r="I27" s="14">
        <v>71</v>
      </c>
      <c r="J27" s="1"/>
    </row>
    <row r="28" spans="2:12" x14ac:dyDescent="0.55000000000000004">
      <c r="B28" s="52"/>
      <c r="C28" s="13" t="s">
        <v>2</v>
      </c>
      <c r="D28" s="12">
        <f t="shared" ref="D28:I28" si="3">IF(OR(D27=0,D27=""),"-",+D25/D27)</f>
        <v>1.59375</v>
      </c>
      <c r="E28" s="11">
        <f t="shared" si="3"/>
        <v>1.617283950617284</v>
      </c>
      <c r="F28" s="11">
        <f t="shared" si="3"/>
        <v>1.7741935483870968</v>
      </c>
      <c r="G28" s="11">
        <f t="shared" si="3"/>
        <v>8.1192660550458715</v>
      </c>
      <c r="H28" s="11">
        <f t="shared" si="3"/>
        <v>5.3645320197044333</v>
      </c>
      <c r="I28" s="10">
        <f t="shared" si="3"/>
        <v>12.943661971830986</v>
      </c>
      <c r="K28" s="1"/>
    </row>
    <row r="29" spans="2:12" x14ac:dyDescent="0.55000000000000004">
      <c r="B29" s="52"/>
      <c r="C29" s="9" t="s">
        <v>1</v>
      </c>
      <c r="D29" s="8">
        <v>188</v>
      </c>
      <c r="E29" s="7">
        <v>229</v>
      </c>
      <c r="F29" s="7">
        <v>62</v>
      </c>
      <c r="G29" s="7">
        <v>256</v>
      </c>
      <c r="H29" s="7">
        <v>514</v>
      </c>
      <c r="I29" s="6">
        <v>312</v>
      </c>
      <c r="J29" s="1"/>
      <c r="K29" s="1"/>
    </row>
    <row r="30" spans="2:12" ht="18.5" thickBot="1" x14ac:dyDescent="0.6">
      <c r="B30" s="53"/>
      <c r="C30" s="5" t="s">
        <v>0</v>
      </c>
      <c r="D30" s="4">
        <f t="shared" ref="D30:I30" si="4">IF(OR(D29=0,D29=""),"-",+D26/D29)</f>
        <v>0.68085106382978722</v>
      </c>
      <c r="E30" s="3">
        <f t="shared" si="4"/>
        <v>0.76419213973799127</v>
      </c>
      <c r="F30" s="3">
        <f t="shared" si="4"/>
        <v>2.0806451612903225</v>
      </c>
      <c r="G30" s="3">
        <f t="shared" si="4"/>
        <v>3.6796875</v>
      </c>
      <c r="H30" s="3">
        <f t="shared" si="4"/>
        <v>2.1731517509727625</v>
      </c>
      <c r="I30" s="2">
        <f t="shared" si="4"/>
        <v>3.6858974358974357</v>
      </c>
    </row>
    <row r="32" spans="2:12" x14ac:dyDescent="0.55000000000000004">
      <c r="I32" s="1"/>
    </row>
    <row r="33" spans="9:9" x14ac:dyDescent="0.55000000000000004">
      <c r="I33" s="1"/>
    </row>
  </sheetData>
  <mergeCells count="13">
    <mergeCell ref="B13:B14"/>
    <mergeCell ref="B27:B30"/>
    <mergeCell ref="B15:B16"/>
    <mergeCell ref="B17:B18"/>
    <mergeCell ref="B19:B20"/>
    <mergeCell ref="B21:B22"/>
    <mergeCell ref="B23:B24"/>
    <mergeCell ref="B25:B26"/>
    <mergeCell ref="B3:B4"/>
    <mergeCell ref="B5:B6"/>
    <mergeCell ref="B7:B8"/>
    <mergeCell ref="B9:B10"/>
    <mergeCell ref="B11:B12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&amp;L&amp;"-,太字"&amp;16令和４年（２０２２年）度胆振管内訪日外国人宿泊者数調査結果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市町、月別</vt:lpstr>
      <vt:lpstr>'市町、月別'!Print_Area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2023-02-17T07:35:33Z</dcterms:created>
  <dcterms:modified xsi:type="dcterms:W3CDTF">2023-02-17T07:40:41Z</dcterms:modified>
</cp:coreProperties>
</file>