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'Sheet1'!$A$1:$AC$17</definedName>
  </definedNames>
  <calcPr fullCalcOnLoad="1"/>
</workbook>
</file>

<file path=xl/sharedStrings.xml><?xml version="1.0" encoding="utf-8"?>
<sst xmlns="http://schemas.openxmlformats.org/spreadsheetml/2006/main" count="55" uniqueCount="30">
  <si>
    <t>全   道</t>
  </si>
  <si>
    <t>病院数</t>
  </si>
  <si>
    <t>実数</t>
  </si>
  <si>
    <t>率</t>
  </si>
  <si>
    <t>計</t>
  </si>
  <si>
    <t>一般</t>
  </si>
  <si>
    <t>精神</t>
  </si>
  <si>
    <t>病床数</t>
  </si>
  <si>
    <t>病　院</t>
  </si>
  <si>
    <t>診療所</t>
  </si>
  <si>
    <t>施設数</t>
  </si>
  <si>
    <t>薬　　局</t>
  </si>
  <si>
    <t>結核</t>
  </si>
  <si>
    <t>感染</t>
  </si>
  <si>
    <t>療養</t>
  </si>
  <si>
    <t>苫小牧市</t>
  </si>
  <si>
    <t>白老町</t>
  </si>
  <si>
    <t>むかわ町</t>
  </si>
  <si>
    <t>※一般診療所は歯科を除く有床及び無床の診療所</t>
  </si>
  <si>
    <t>H27国調</t>
  </si>
  <si>
    <t>※率は人口１０万対、人口は平成27年国勢調査</t>
  </si>
  <si>
    <t>厚真町</t>
  </si>
  <si>
    <t>安平町</t>
  </si>
  <si>
    <t>病床数</t>
  </si>
  <si>
    <t>訪問看護ステーション</t>
  </si>
  <si>
    <t>表６　医療提供施設の現況（病院・診療所・薬局・訪問看護ステーション）</t>
  </si>
  <si>
    <t>※平成30年4月1日現在（薬局数は平成30年3月31日、訪問看護ステーション（みなし指定を除く）は平成30年6月30日現在）</t>
  </si>
  <si>
    <t>東胆振</t>
  </si>
  <si>
    <t>医　　  科　　　　　　　診療所数</t>
  </si>
  <si>
    <t>歯　　　科　　　　　　　診療所数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</si>
</sst>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79" fontId="0" fillId="0" borderId="19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30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177" fontId="0" fillId="0" borderId="34" xfId="0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42" xfId="0" applyBorder="1" applyAlignment="1">
      <alignment horizontal="center" vertical="center" wrapText="1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76" fontId="0" fillId="0" borderId="47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48" xfId="0" applyNumberFormat="1" applyFill="1" applyBorder="1" applyAlignment="1">
      <alignment vertical="center"/>
    </xf>
    <xf numFmtId="180" fontId="0" fillId="0" borderId="19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9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1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vertical="center" shrinkToFi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tabSelected="1" zoomScalePageLayoutView="0" workbookViewId="0" topLeftCell="A1">
      <selection activeCell="H7" sqref="H7"/>
    </sheetView>
  </sheetViews>
  <sheetFormatPr defaultColWidth="9.00390625" defaultRowHeight="13.5"/>
  <cols>
    <col min="1" max="1" width="2.375" style="0" customWidth="1"/>
    <col min="2" max="4" width="6.25390625" style="0" customWidth="1"/>
    <col min="5" max="8" width="7.50390625" style="0" customWidth="1"/>
    <col min="9" max="12" width="5.00390625" style="0" customWidth="1"/>
    <col min="13" max="15" width="7.50390625" style="0" customWidth="1"/>
    <col min="16" max="16" width="6.875" style="0" customWidth="1"/>
    <col min="17" max="18" width="6.25390625" style="0" customWidth="1"/>
    <col min="19" max="20" width="6.875" style="0" customWidth="1"/>
    <col min="21" max="21" width="5.00390625" style="0" customWidth="1"/>
    <col min="22" max="22" width="4.875" style="0" customWidth="1"/>
    <col min="23" max="26" width="6.875" style="0" customWidth="1"/>
    <col min="27" max="28" width="7.50390625" style="0" customWidth="1"/>
    <col min="29" max="29" width="1.00390625" style="0" customWidth="1"/>
  </cols>
  <sheetData>
    <row r="1" ht="21">
      <c r="A1" s="80" t="s">
        <v>25</v>
      </c>
    </row>
    <row r="2" spans="3:22" ht="14.25" thickBo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S2" s="9"/>
      <c r="T2" s="9"/>
      <c r="U2" s="9"/>
      <c r="V2" s="9"/>
    </row>
    <row r="3" spans="1:29" ht="24" customHeight="1" thickBot="1">
      <c r="A3" s="119"/>
      <c r="B3" s="120"/>
      <c r="C3" s="115" t="s">
        <v>8</v>
      </c>
      <c r="D3" s="116"/>
      <c r="E3" s="116"/>
      <c r="F3" s="116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89" t="s">
        <v>9</v>
      </c>
      <c r="R3" s="89"/>
      <c r="S3" s="89"/>
      <c r="T3" s="89"/>
      <c r="U3" s="89"/>
      <c r="V3" s="89"/>
      <c r="W3" s="89"/>
      <c r="X3" s="89"/>
      <c r="Y3" s="90" t="s">
        <v>11</v>
      </c>
      <c r="Z3" s="91"/>
      <c r="AA3" s="87" t="s">
        <v>24</v>
      </c>
      <c r="AB3" s="88"/>
      <c r="AC3" s="59"/>
    </row>
    <row r="4" spans="1:29" ht="24" customHeight="1">
      <c r="A4" s="121"/>
      <c r="B4" s="122"/>
      <c r="C4" s="97" t="s">
        <v>1</v>
      </c>
      <c r="D4" s="97"/>
      <c r="E4" s="101" t="s">
        <v>7</v>
      </c>
      <c r="F4" s="102"/>
      <c r="G4" s="102"/>
      <c r="H4" s="102"/>
      <c r="I4" s="102"/>
      <c r="J4" s="102"/>
      <c r="K4" s="102"/>
      <c r="L4" s="102"/>
      <c r="M4" s="102"/>
      <c r="N4" s="102"/>
      <c r="O4" s="103"/>
      <c r="P4" s="104"/>
      <c r="Q4" s="97" t="s">
        <v>28</v>
      </c>
      <c r="R4" s="130"/>
      <c r="S4" s="110" t="s">
        <v>23</v>
      </c>
      <c r="T4" s="111"/>
      <c r="U4" s="111"/>
      <c r="V4" s="112"/>
      <c r="W4" s="97" t="s">
        <v>29</v>
      </c>
      <c r="X4" s="97"/>
      <c r="Y4" s="92" t="s">
        <v>10</v>
      </c>
      <c r="Z4" s="84" t="s">
        <v>3</v>
      </c>
      <c r="AA4" s="81" t="s">
        <v>10</v>
      </c>
      <c r="AB4" s="84" t="s">
        <v>3</v>
      </c>
      <c r="AC4" s="67"/>
    </row>
    <row r="5" spans="1:29" ht="24" customHeight="1">
      <c r="A5" s="121"/>
      <c r="B5" s="122"/>
      <c r="C5" s="98"/>
      <c r="D5" s="98"/>
      <c r="E5" s="106" t="s">
        <v>4</v>
      </c>
      <c r="F5" s="107"/>
      <c r="G5" s="95" t="s">
        <v>6</v>
      </c>
      <c r="H5" s="107"/>
      <c r="I5" s="95" t="s">
        <v>12</v>
      </c>
      <c r="J5" s="107"/>
      <c r="K5" s="95" t="s">
        <v>13</v>
      </c>
      <c r="L5" s="107"/>
      <c r="M5" s="95" t="s">
        <v>5</v>
      </c>
      <c r="N5" s="96"/>
      <c r="O5" s="99" t="s">
        <v>14</v>
      </c>
      <c r="P5" s="100"/>
      <c r="Q5" s="98"/>
      <c r="R5" s="131"/>
      <c r="S5" s="95" t="s">
        <v>5</v>
      </c>
      <c r="T5" s="96"/>
      <c r="U5" s="99" t="s">
        <v>14</v>
      </c>
      <c r="V5" s="100"/>
      <c r="W5" s="133"/>
      <c r="X5" s="98"/>
      <c r="Y5" s="93"/>
      <c r="Z5" s="85"/>
      <c r="AA5" s="82"/>
      <c r="AB5" s="85"/>
      <c r="AC5" s="67"/>
    </row>
    <row r="6" spans="1:30" ht="24" customHeight="1" thickBot="1">
      <c r="A6" s="123"/>
      <c r="B6" s="124"/>
      <c r="C6" s="132" t="s">
        <v>10</v>
      </c>
      <c r="D6" s="69" t="s">
        <v>3</v>
      </c>
      <c r="E6" s="127" t="s">
        <v>2</v>
      </c>
      <c r="F6" s="128" t="s">
        <v>3</v>
      </c>
      <c r="G6" s="128" t="s">
        <v>2</v>
      </c>
      <c r="H6" s="128" t="s">
        <v>3</v>
      </c>
      <c r="I6" s="128" t="s">
        <v>2</v>
      </c>
      <c r="J6" s="128" t="s">
        <v>3</v>
      </c>
      <c r="K6" s="128" t="s">
        <v>2</v>
      </c>
      <c r="L6" s="128" t="s">
        <v>3</v>
      </c>
      <c r="M6" s="128" t="s">
        <v>2</v>
      </c>
      <c r="N6" s="129" t="s">
        <v>3</v>
      </c>
      <c r="O6" s="27" t="s">
        <v>2</v>
      </c>
      <c r="P6" s="28" t="s">
        <v>3</v>
      </c>
      <c r="Q6" s="46" t="s">
        <v>10</v>
      </c>
      <c r="R6" s="27" t="s">
        <v>3</v>
      </c>
      <c r="S6" s="128" t="s">
        <v>2</v>
      </c>
      <c r="T6" s="129" t="s">
        <v>3</v>
      </c>
      <c r="U6" s="27" t="s">
        <v>2</v>
      </c>
      <c r="V6" s="28" t="s">
        <v>3</v>
      </c>
      <c r="W6" s="27" t="s">
        <v>10</v>
      </c>
      <c r="X6" s="74" t="s">
        <v>3</v>
      </c>
      <c r="Y6" s="94"/>
      <c r="Z6" s="86"/>
      <c r="AA6" s="83"/>
      <c r="AB6" s="86"/>
      <c r="AC6" s="67"/>
      <c r="AD6" s="10" t="s">
        <v>19</v>
      </c>
    </row>
    <row r="7" spans="1:30" ht="48" customHeight="1">
      <c r="A7" s="108" t="s">
        <v>15</v>
      </c>
      <c r="B7" s="109"/>
      <c r="C7" s="3">
        <v>13</v>
      </c>
      <c r="D7" s="7">
        <f aca="true" t="shared" si="0" ref="D7:D13">ROUND(C7/AD7*100000,1)</f>
        <v>7.5</v>
      </c>
      <c r="E7" s="70">
        <f>SUM(G7,I7,K7,M7,O7)</f>
        <v>2650</v>
      </c>
      <c r="F7" s="55">
        <f>ROUND(E7/AD7*100000,1)</f>
        <v>1534.1</v>
      </c>
      <c r="G7" s="11">
        <v>743</v>
      </c>
      <c r="H7" s="26">
        <f>ROUND(G7/AD7*100000,1)</f>
        <v>430.1</v>
      </c>
      <c r="I7" s="17">
        <v>0</v>
      </c>
      <c r="J7" s="26">
        <f>ROUND(I7/AD7*100000,1)</f>
        <v>0</v>
      </c>
      <c r="K7" s="5">
        <v>4</v>
      </c>
      <c r="L7" s="5">
        <f>ROUND(K7/AD7*100000,1)</f>
        <v>2.3</v>
      </c>
      <c r="M7" s="11">
        <v>1293</v>
      </c>
      <c r="N7" s="5">
        <f>ROUND(M7/AD7*100000,1)</f>
        <v>748.5</v>
      </c>
      <c r="O7" s="14">
        <v>610</v>
      </c>
      <c r="P7" s="21">
        <f aca="true" t="shared" si="1" ref="P7:P13">ROUND(O7/AD7*100000,1)</f>
        <v>353.1</v>
      </c>
      <c r="Q7" s="47">
        <v>94</v>
      </c>
      <c r="R7" s="7">
        <f aca="true" t="shared" si="2" ref="R7:R12">ROUND(Q7/AD7*100000,1)</f>
        <v>54.4</v>
      </c>
      <c r="S7" s="11">
        <v>228</v>
      </c>
      <c r="T7" s="5">
        <f aca="true" t="shared" si="3" ref="T7:T13">ROUND(S7/AD7*100000,1)</f>
        <v>132</v>
      </c>
      <c r="U7" s="14">
        <v>0</v>
      </c>
      <c r="V7" s="21">
        <f aca="true" t="shared" si="4" ref="V7:V13">ROUND(U7/AD7*100000,1)</f>
        <v>0</v>
      </c>
      <c r="W7" s="12">
        <v>81</v>
      </c>
      <c r="X7" s="7">
        <f aca="true" t="shared" si="5" ref="X7:X12">ROUND(W7/AD7*100000,1)</f>
        <v>46.9</v>
      </c>
      <c r="Y7" s="75">
        <v>74</v>
      </c>
      <c r="Z7" s="21">
        <f aca="true" t="shared" si="6" ref="Z7:Z13">ROUND(Y7/AD7*100000,1)</f>
        <v>42.8</v>
      </c>
      <c r="AA7" s="60">
        <v>8</v>
      </c>
      <c r="AB7" s="61">
        <f aca="true" t="shared" si="7" ref="AB7:AB13">ROUND(AA7/AD7*100000,1)</f>
        <v>4.6</v>
      </c>
      <c r="AC7" s="9"/>
      <c r="AD7" s="19">
        <v>172737</v>
      </c>
    </row>
    <row r="8" spans="1:30" ht="48" customHeight="1">
      <c r="A8" s="105" t="s">
        <v>16</v>
      </c>
      <c r="B8" s="100"/>
      <c r="C8" s="2">
        <v>1</v>
      </c>
      <c r="D8" s="7">
        <f t="shared" si="0"/>
        <v>5.6</v>
      </c>
      <c r="E8" s="70">
        <f>SUM(G8,I8,K8,M8,O8)</f>
        <v>58</v>
      </c>
      <c r="F8" s="55">
        <f aca="true" t="shared" si="8" ref="F8:F13">ROUND(E8/AD8*100000,1)</f>
        <v>326.9</v>
      </c>
      <c r="G8" s="16">
        <v>0</v>
      </c>
      <c r="H8" s="6">
        <f aca="true" t="shared" si="9" ref="H8:H13">ROUND(G8/AD8*100000,1)</f>
        <v>0</v>
      </c>
      <c r="I8" s="18">
        <v>0</v>
      </c>
      <c r="J8" s="6">
        <f aca="true" t="shared" si="10" ref="J8:J13">ROUND(I8/AD8*100000,1)</f>
        <v>0</v>
      </c>
      <c r="K8" s="6">
        <v>0</v>
      </c>
      <c r="L8" s="6">
        <f aca="true" t="shared" si="11" ref="L8:L13">ROUND(K8/AD8*100000,1)</f>
        <v>0</v>
      </c>
      <c r="M8" s="16">
        <v>58</v>
      </c>
      <c r="N8" s="6">
        <f aca="true" t="shared" si="12" ref="N8:N13">ROUND(M8/AD8*100000,1)</f>
        <v>326.9</v>
      </c>
      <c r="O8" s="15">
        <v>0</v>
      </c>
      <c r="P8" s="22">
        <f t="shared" si="1"/>
        <v>0</v>
      </c>
      <c r="Q8" s="48">
        <v>6</v>
      </c>
      <c r="R8" s="1">
        <f t="shared" si="2"/>
        <v>33.8</v>
      </c>
      <c r="S8" s="16">
        <v>38</v>
      </c>
      <c r="T8" s="6">
        <f t="shared" si="3"/>
        <v>214.2</v>
      </c>
      <c r="U8" s="15">
        <v>0</v>
      </c>
      <c r="V8" s="22">
        <f t="shared" si="4"/>
        <v>0</v>
      </c>
      <c r="W8" s="13">
        <v>8</v>
      </c>
      <c r="X8" s="6">
        <f t="shared" si="5"/>
        <v>45.1</v>
      </c>
      <c r="Y8" s="76">
        <v>1</v>
      </c>
      <c r="Z8" s="22">
        <f t="shared" si="6"/>
        <v>5.6</v>
      </c>
      <c r="AA8" s="62">
        <v>1</v>
      </c>
      <c r="AB8" s="22">
        <f t="shared" si="7"/>
        <v>5.6</v>
      </c>
      <c r="AC8" s="9"/>
      <c r="AD8" s="19">
        <v>17740</v>
      </c>
    </row>
    <row r="9" spans="1:30" ht="48" customHeight="1">
      <c r="A9" s="105" t="s">
        <v>21</v>
      </c>
      <c r="B9" s="100"/>
      <c r="C9" s="2">
        <v>0</v>
      </c>
      <c r="D9" s="7">
        <f t="shared" si="0"/>
        <v>0</v>
      </c>
      <c r="E9" s="70">
        <f>SUM(G9,I9,K9,M9,O9)</f>
        <v>0</v>
      </c>
      <c r="F9" s="55">
        <f t="shared" si="8"/>
        <v>0</v>
      </c>
      <c r="G9" s="16">
        <v>0</v>
      </c>
      <c r="H9" s="6">
        <f t="shared" si="9"/>
        <v>0</v>
      </c>
      <c r="I9" s="18">
        <v>0</v>
      </c>
      <c r="J9" s="6">
        <f t="shared" si="10"/>
        <v>0</v>
      </c>
      <c r="K9" s="6">
        <v>0</v>
      </c>
      <c r="L9" s="6">
        <f t="shared" si="11"/>
        <v>0</v>
      </c>
      <c r="M9" s="16">
        <v>0</v>
      </c>
      <c r="N9" s="6">
        <f t="shared" si="12"/>
        <v>0</v>
      </c>
      <c r="O9" s="15">
        <v>0</v>
      </c>
      <c r="P9" s="22">
        <f t="shared" si="1"/>
        <v>0</v>
      </c>
      <c r="Q9" s="48">
        <v>2</v>
      </c>
      <c r="R9" s="1">
        <f t="shared" si="2"/>
        <v>41.3</v>
      </c>
      <c r="S9" s="16">
        <v>0</v>
      </c>
      <c r="T9" s="6">
        <f t="shared" si="3"/>
        <v>0</v>
      </c>
      <c r="U9" s="15">
        <v>0</v>
      </c>
      <c r="V9" s="22">
        <f t="shared" si="4"/>
        <v>0</v>
      </c>
      <c r="W9" s="13">
        <v>2</v>
      </c>
      <c r="X9" s="6">
        <f t="shared" si="5"/>
        <v>41.3</v>
      </c>
      <c r="Y9" s="76">
        <v>1</v>
      </c>
      <c r="Z9" s="22">
        <f t="shared" si="6"/>
        <v>20.7</v>
      </c>
      <c r="AA9" s="62">
        <v>0</v>
      </c>
      <c r="AB9" s="22">
        <f t="shared" si="7"/>
        <v>0</v>
      </c>
      <c r="AC9" s="9"/>
      <c r="AD9" s="19">
        <v>4838</v>
      </c>
    </row>
    <row r="10" spans="1:30" ht="48" customHeight="1">
      <c r="A10" s="105" t="s">
        <v>22</v>
      </c>
      <c r="B10" s="100"/>
      <c r="C10" s="2">
        <v>1</v>
      </c>
      <c r="D10" s="7">
        <f t="shared" si="0"/>
        <v>12.3</v>
      </c>
      <c r="E10" s="70">
        <f>SUM(G10,I10,K10,M10,O10)</f>
        <v>40</v>
      </c>
      <c r="F10" s="55">
        <f t="shared" si="8"/>
        <v>490.9</v>
      </c>
      <c r="G10" s="16">
        <v>0</v>
      </c>
      <c r="H10" s="6">
        <f t="shared" si="9"/>
        <v>0</v>
      </c>
      <c r="I10" s="18">
        <v>0</v>
      </c>
      <c r="J10" s="6">
        <f t="shared" si="10"/>
        <v>0</v>
      </c>
      <c r="K10" s="6">
        <v>0</v>
      </c>
      <c r="L10" s="6">
        <f t="shared" si="11"/>
        <v>0</v>
      </c>
      <c r="M10" s="16">
        <v>30</v>
      </c>
      <c r="N10" s="6">
        <f t="shared" si="12"/>
        <v>368.2</v>
      </c>
      <c r="O10" s="15">
        <v>10</v>
      </c>
      <c r="P10" s="22">
        <f t="shared" si="1"/>
        <v>122.7</v>
      </c>
      <c r="Q10" s="48">
        <v>5</v>
      </c>
      <c r="R10" s="1">
        <f t="shared" si="2"/>
        <v>61.4</v>
      </c>
      <c r="S10" s="16">
        <v>0</v>
      </c>
      <c r="T10" s="6">
        <f t="shared" si="3"/>
        <v>0</v>
      </c>
      <c r="U10" s="15">
        <v>0</v>
      </c>
      <c r="V10" s="22">
        <f t="shared" si="4"/>
        <v>0</v>
      </c>
      <c r="W10" s="13">
        <v>4</v>
      </c>
      <c r="X10" s="6">
        <f t="shared" si="5"/>
        <v>49.1</v>
      </c>
      <c r="Y10" s="76">
        <v>3</v>
      </c>
      <c r="Z10" s="22">
        <f t="shared" si="6"/>
        <v>36.8</v>
      </c>
      <c r="AA10" s="62">
        <v>0</v>
      </c>
      <c r="AB10" s="22">
        <f t="shared" si="7"/>
        <v>0</v>
      </c>
      <c r="AC10" s="9"/>
      <c r="AD10" s="19">
        <v>8148</v>
      </c>
    </row>
    <row r="11" spans="1:30" ht="48" customHeight="1" thickBot="1">
      <c r="A11" s="125" t="s">
        <v>17</v>
      </c>
      <c r="B11" s="126"/>
      <c r="C11" s="29">
        <v>1</v>
      </c>
      <c r="D11" s="9">
        <f t="shared" si="0"/>
        <v>11.6</v>
      </c>
      <c r="E11" s="71">
        <f>SUM(G11,I11,K11,M11,O11)</f>
        <v>40</v>
      </c>
      <c r="F11" s="56">
        <f t="shared" si="8"/>
        <v>465.3</v>
      </c>
      <c r="G11" s="30">
        <v>0</v>
      </c>
      <c r="H11" s="31">
        <f t="shared" si="9"/>
        <v>0</v>
      </c>
      <c r="I11" s="32">
        <v>0</v>
      </c>
      <c r="J11" s="31">
        <f t="shared" si="10"/>
        <v>0</v>
      </c>
      <c r="K11" s="31">
        <v>0</v>
      </c>
      <c r="L11" s="31">
        <f t="shared" si="11"/>
        <v>0</v>
      </c>
      <c r="M11" s="30">
        <v>40</v>
      </c>
      <c r="N11" s="31">
        <f t="shared" si="12"/>
        <v>465.3</v>
      </c>
      <c r="O11" s="33">
        <v>0</v>
      </c>
      <c r="P11" s="34">
        <f t="shared" si="1"/>
        <v>0</v>
      </c>
      <c r="Q11" s="49">
        <v>3</v>
      </c>
      <c r="R11" s="50">
        <f t="shared" si="2"/>
        <v>34.9</v>
      </c>
      <c r="S11" s="30">
        <v>19</v>
      </c>
      <c r="T11" s="31">
        <f t="shared" si="3"/>
        <v>221</v>
      </c>
      <c r="U11" s="33">
        <v>0</v>
      </c>
      <c r="V11" s="34">
        <f t="shared" si="4"/>
        <v>0</v>
      </c>
      <c r="W11" s="51">
        <v>6</v>
      </c>
      <c r="X11" s="31">
        <f t="shared" si="5"/>
        <v>69.8</v>
      </c>
      <c r="Y11" s="77">
        <v>3</v>
      </c>
      <c r="Z11" s="34">
        <f t="shared" si="6"/>
        <v>34.9</v>
      </c>
      <c r="AA11" s="63">
        <v>0</v>
      </c>
      <c r="AB11" s="34">
        <f t="shared" si="7"/>
        <v>0</v>
      </c>
      <c r="AC11" s="9"/>
      <c r="AD11" s="19">
        <v>8596</v>
      </c>
    </row>
    <row r="12" spans="1:30" ht="48" customHeight="1" thickBot="1">
      <c r="A12" s="90" t="s">
        <v>27</v>
      </c>
      <c r="B12" s="91"/>
      <c r="C12" s="40">
        <f>SUM(C7:C11)</f>
        <v>16</v>
      </c>
      <c r="D12" s="43">
        <f t="shared" si="0"/>
        <v>7.5</v>
      </c>
      <c r="E12" s="72">
        <f>SUM(E7:E11)</f>
        <v>2788</v>
      </c>
      <c r="F12" s="57">
        <f t="shared" si="8"/>
        <v>1314.7</v>
      </c>
      <c r="G12" s="42">
        <f>SUM(G7:G11)</f>
        <v>743</v>
      </c>
      <c r="H12" s="43">
        <f t="shared" si="9"/>
        <v>350.4</v>
      </c>
      <c r="I12" s="44">
        <f>SUM(I7:I11)</f>
        <v>0</v>
      </c>
      <c r="J12" s="43">
        <f t="shared" si="10"/>
        <v>0</v>
      </c>
      <c r="K12" s="41">
        <f>SUM(K7:K11)</f>
        <v>4</v>
      </c>
      <c r="L12" s="43">
        <f t="shared" si="11"/>
        <v>1.9</v>
      </c>
      <c r="M12" s="42">
        <f>SUM(M7:M11)</f>
        <v>1421</v>
      </c>
      <c r="N12" s="43">
        <f t="shared" si="12"/>
        <v>670.1</v>
      </c>
      <c r="O12" s="44">
        <f>SUM(O7:O11)</f>
        <v>620</v>
      </c>
      <c r="P12" s="45">
        <f t="shared" si="1"/>
        <v>292.4</v>
      </c>
      <c r="Q12" s="54">
        <f>SUM(Q7:Q11)</f>
        <v>110</v>
      </c>
      <c r="R12" s="41">
        <f t="shared" si="2"/>
        <v>51.9</v>
      </c>
      <c r="S12" s="42">
        <f>SUM(S7:S11)</f>
        <v>285</v>
      </c>
      <c r="T12" s="43">
        <f t="shared" si="3"/>
        <v>134.4</v>
      </c>
      <c r="U12" s="44">
        <f>SUM(U7:U11)</f>
        <v>0</v>
      </c>
      <c r="V12" s="45">
        <f t="shared" si="4"/>
        <v>0</v>
      </c>
      <c r="W12" s="42">
        <f>SUM(W7:W11)</f>
        <v>101</v>
      </c>
      <c r="X12" s="43">
        <f t="shared" si="5"/>
        <v>47.6</v>
      </c>
      <c r="Y12" s="72">
        <f>SUM(Y7:Y11)</f>
        <v>82</v>
      </c>
      <c r="Z12" s="45">
        <f t="shared" si="6"/>
        <v>38.7</v>
      </c>
      <c r="AA12" s="64">
        <f>SUM(AA7:AA11)</f>
        <v>9</v>
      </c>
      <c r="AB12" s="65">
        <f t="shared" si="7"/>
        <v>4.2</v>
      </c>
      <c r="AC12" s="9"/>
      <c r="AD12" s="19">
        <v>212059</v>
      </c>
    </row>
    <row r="13" spans="1:30" ht="48" customHeight="1" thickBot="1">
      <c r="A13" s="113" t="s">
        <v>0</v>
      </c>
      <c r="B13" s="114"/>
      <c r="C13" s="25">
        <v>557</v>
      </c>
      <c r="D13" s="24">
        <f t="shared" si="0"/>
        <v>10.3</v>
      </c>
      <c r="E13" s="73">
        <f>SUM(G13,I13,K13,M13,O13)</f>
        <v>94308</v>
      </c>
      <c r="F13" s="58">
        <f t="shared" si="8"/>
        <v>1752.4</v>
      </c>
      <c r="G13" s="23">
        <v>19890</v>
      </c>
      <c r="H13" s="24">
        <f t="shared" si="9"/>
        <v>369.6</v>
      </c>
      <c r="I13" s="36">
        <v>195</v>
      </c>
      <c r="J13" s="37">
        <f t="shared" si="10"/>
        <v>3.6</v>
      </c>
      <c r="K13" s="24">
        <v>94</v>
      </c>
      <c r="L13" s="24">
        <f t="shared" si="11"/>
        <v>1.7</v>
      </c>
      <c r="M13" s="23">
        <v>52685</v>
      </c>
      <c r="N13" s="79">
        <f t="shared" si="12"/>
        <v>979</v>
      </c>
      <c r="O13" s="38">
        <v>21444</v>
      </c>
      <c r="P13" s="39">
        <f t="shared" si="1"/>
        <v>398.5</v>
      </c>
      <c r="Q13" s="52">
        <v>3475</v>
      </c>
      <c r="R13" s="35">
        <f>ROUND(Q13/AD13*100000,1)</f>
        <v>64.6</v>
      </c>
      <c r="S13" s="23">
        <v>5669</v>
      </c>
      <c r="T13" s="24">
        <f t="shared" si="3"/>
        <v>105.3</v>
      </c>
      <c r="U13" s="38">
        <v>565</v>
      </c>
      <c r="V13" s="39">
        <f t="shared" si="4"/>
        <v>10.5</v>
      </c>
      <c r="W13" s="53">
        <v>2942</v>
      </c>
      <c r="X13" s="24">
        <f>ROUND(W13/AD13*100000,1)</f>
        <v>54.7</v>
      </c>
      <c r="Y13" s="78">
        <v>2344</v>
      </c>
      <c r="Z13" s="68">
        <f t="shared" si="6"/>
        <v>43.6</v>
      </c>
      <c r="AA13" s="66">
        <v>502</v>
      </c>
      <c r="AB13" s="45">
        <f t="shared" si="7"/>
        <v>9.3</v>
      </c>
      <c r="AC13" s="9"/>
      <c r="AD13" s="19">
        <v>5381733</v>
      </c>
    </row>
    <row r="15" ht="13.5">
      <c r="A15" t="s">
        <v>26</v>
      </c>
    </row>
    <row r="16" ht="13.5">
      <c r="A16" t="s">
        <v>18</v>
      </c>
    </row>
    <row r="17" ht="13.5">
      <c r="A17" t="s">
        <v>20</v>
      </c>
    </row>
    <row r="18" spans="10:17" ht="14.25" customHeight="1">
      <c r="J18" s="8"/>
      <c r="K18" s="8"/>
      <c r="Q18" s="10"/>
    </row>
    <row r="19" spans="10:17" ht="13.5">
      <c r="J19" s="8"/>
      <c r="K19" s="8"/>
      <c r="Q19" s="19"/>
    </row>
    <row r="20" spans="10:17" ht="13.5">
      <c r="J20" s="8"/>
      <c r="K20" s="8"/>
      <c r="Q20" s="19"/>
    </row>
    <row r="21" spans="5:17" ht="21" customHeight="1">
      <c r="E21" s="4"/>
      <c r="J21" s="9"/>
      <c r="K21" s="9"/>
      <c r="Q21" s="19"/>
    </row>
    <row r="22" spans="10:17" ht="13.5">
      <c r="J22" s="9"/>
      <c r="K22" s="20"/>
      <c r="Q22" s="19"/>
    </row>
    <row r="23" spans="10:11" ht="13.5">
      <c r="J23" s="9"/>
      <c r="K23" s="20"/>
    </row>
  </sheetData>
  <sheetProtection/>
  <mergeCells count="29">
    <mergeCell ref="A10:B10"/>
    <mergeCell ref="A12:B12"/>
    <mergeCell ref="M5:N5"/>
    <mergeCell ref="A13:B13"/>
    <mergeCell ref="C3:P3"/>
    <mergeCell ref="A3:B6"/>
    <mergeCell ref="A11:B11"/>
    <mergeCell ref="G5:H5"/>
    <mergeCell ref="I5:J5"/>
    <mergeCell ref="K5:L5"/>
    <mergeCell ref="C4:D5"/>
    <mergeCell ref="U5:V5"/>
    <mergeCell ref="E4:P4"/>
    <mergeCell ref="O5:P5"/>
    <mergeCell ref="A8:B8"/>
    <mergeCell ref="A9:B9"/>
    <mergeCell ref="E5:F5"/>
    <mergeCell ref="A7:B7"/>
    <mergeCell ref="S4:V4"/>
    <mergeCell ref="AA4:AA6"/>
    <mergeCell ref="AB4:AB6"/>
    <mergeCell ref="AA3:AB3"/>
    <mergeCell ref="Z4:Z6"/>
    <mergeCell ref="Q3:X3"/>
    <mergeCell ref="Y3:Z3"/>
    <mergeCell ref="Q4:R5"/>
    <mergeCell ref="W4:X5"/>
    <mergeCell ref="Y4:Y6"/>
    <mergeCell ref="S5:T5"/>
  </mergeCells>
  <printOptions/>
  <pageMargins left="0.75" right="0.75" top="1" bottom="1" header="0.512" footer="0.51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104010</dc:creator>
  <cp:keywords/>
  <dc:description/>
  <cp:lastModifiedBy>野崎＿朋臣</cp:lastModifiedBy>
  <cp:lastPrinted>2018-08-30T05:15:40Z</cp:lastPrinted>
  <dcterms:created xsi:type="dcterms:W3CDTF">2002-07-15T05:21:32Z</dcterms:created>
  <dcterms:modified xsi:type="dcterms:W3CDTF">2018-08-30T05:17:19Z</dcterms:modified>
  <cp:category/>
  <cp:version/>
  <cp:contentType/>
  <cp:contentStatus/>
</cp:coreProperties>
</file>