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3年度\R3度上期\03_プレス・ＨＰ用\HP公表用\"/>
    </mc:Choice>
  </mc:AlternateContent>
  <bookViews>
    <workbookView xWindow="0" yWindow="0" windowWidth="18360" windowHeight="8160" tabRatio="910"/>
  </bookViews>
  <sheets>
    <sheet name="外国人（市町村、月別）" sheetId="2" r:id="rId1"/>
  </sheets>
  <definedNames>
    <definedName name="_xlnm.Print_Area" localSheetId="0">'外国人（市町村、月別）'!$B$1:$L$30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2" l="1"/>
  <c r="T25" i="2"/>
  <c r="W24" i="2" l="1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6" i="2" s="1"/>
  <c r="W3" i="2"/>
  <c r="W25" i="2" l="1"/>
  <c r="M7" i="2" l="1"/>
  <c r="M8" i="2"/>
  <c r="N7" i="2"/>
  <c r="N8" i="2"/>
  <c r="O7" i="2"/>
  <c r="O8" i="2"/>
  <c r="P7" i="2"/>
  <c r="P8" i="2"/>
  <c r="Q7" i="2"/>
  <c r="Q8" i="2"/>
  <c r="R7" i="2"/>
  <c r="R8" i="2"/>
  <c r="X21" i="2" l="1"/>
  <c r="X22" i="2"/>
  <c r="U21" i="2"/>
  <c r="U22" i="2"/>
  <c r="R24" i="2" l="1"/>
  <c r="R23" i="2"/>
  <c r="Q24" i="2"/>
  <c r="Q23" i="2"/>
  <c r="P24" i="2"/>
  <c r="P23" i="2"/>
  <c r="O24" i="2"/>
  <c r="O23" i="2"/>
  <c r="N24" i="2"/>
  <c r="N23" i="2"/>
  <c r="M24" i="2"/>
  <c r="M23" i="2"/>
  <c r="R22" i="2"/>
  <c r="R21" i="2"/>
  <c r="Q22" i="2"/>
  <c r="Q21" i="2"/>
  <c r="P22" i="2"/>
  <c r="P21" i="2"/>
  <c r="O22" i="2"/>
  <c r="O21" i="2"/>
  <c r="N22" i="2"/>
  <c r="N21" i="2"/>
  <c r="M22" i="2"/>
  <c r="M21" i="2"/>
  <c r="R20" i="2"/>
  <c r="R19" i="2"/>
  <c r="Q20" i="2"/>
  <c r="Q19" i="2"/>
  <c r="P20" i="2"/>
  <c r="P19" i="2"/>
  <c r="O20" i="2"/>
  <c r="O19" i="2"/>
  <c r="N20" i="2"/>
  <c r="N19" i="2"/>
  <c r="M20" i="2"/>
  <c r="M19" i="2"/>
  <c r="R18" i="2"/>
  <c r="R17" i="2"/>
  <c r="Q18" i="2"/>
  <c r="Q17" i="2"/>
  <c r="P18" i="2"/>
  <c r="P17" i="2"/>
  <c r="O18" i="2"/>
  <c r="O17" i="2"/>
  <c r="N18" i="2"/>
  <c r="N17" i="2"/>
  <c r="M18" i="2"/>
  <c r="M17" i="2"/>
  <c r="R16" i="2"/>
  <c r="R15" i="2"/>
  <c r="Q16" i="2"/>
  <c r="Q15" i="2"/>
  <c r="P16" i="2"/>
  <c r="P15" i="2"/>
  <c r="O16" i="2"/>
  <c r="O15" i="2"/>
  <c r="N16" i="2"/>
  <c r="N15" i="2"/>
  <c r="M16" i="2"/>
  <c r="M15" i="2"/>
  <c r="R14" i="2"/>
  <c r="R13" i="2"/>
  <c r="Q14" i="2"/>
  <c r="Q13" i="2"/>
  <c r="P14" i="2"/>
  <c r="P13" i="2"/>
  <c r="O14" i="2"/>
  <c r="O13" i="2"/>
  <c r="N14" i="2"/>
  <c r="N13" i="2"/>
  <c r="M14" i="2"/>
  <c r="M13" i="2"/>
  <c r="R12" i="2"/>
  <c r="R11" i="2"/>
  <c r="Q12" i="2"/>
  <c r="Q11" i="2"/>
  <c r="P12" i="2"/>
  <c r="P11" i="2"/>
  <c r="O12" i="2"/>
  <c r="O11" i="2"/>
  <c r="N12" i="2"/>
  <c r="N11" i="2"/>
  <c r="M12" i="2"/>
  <c r="M11" i="2"/>
  <c r="R10" i="2"/>
  <c r="R9" i="2"/>
  <c r="Q10" i="2"/>
  <c r="Q9" i="2"/>
  <c r="P10" i="2"/>
  <c r="P9" i="2"/>
  <c r="O10" i="2"/>
  <c r="O9" i="2"/>
  <c r="N10" i="2"/>
  <c r="N9" i="2"/>
  <c r="M10" i="2"/>
  <c r="M9" i="2"/>
  <c r="R6" i="2"/>
  <c r="R5" i="2"/>
  <c r="Q6" i="2"/>
  <c r="Q5" i="2"/>
  <c r="P6" i="2"/>
  <c r="P5" i="2"/>
  <c r="O6" i="2"/>
  <c r="O5" i="2"/>
  <c r="N6" i="2"/>
  <c r="N5" i="2"/>
  <c r="M6" i="2"/>
  <c r="M5" i="2"/>
  <c r="R4" i="2"/>
  <c r="R3" i="2"/>
  <c r="Q4" i="2"/>
  <c r="Q3" i="2"/>
  <c r="P4" i="2"/>
  <c r="P3" i="2"/>
  <c r="O4" i="2"/>
  <c r="O3" i="2"/>
  <c r="N4" i="2"/>
  <c r="N3" i="2"/>
  <c r="M4" i="2"/>
  <c r="M3" i="2"/>
  <c r="M25" i="2" l="1"/>
  <c r="M28" i="2" s="1"/>
  <c r="O25" i="2"/>
  <c r="O28" i="2" s="1"/>
  <c r="Q25" i="2"/>
  <c r="Q28" i="2" s="1"/>
  <c r="N26" i="2"/>
  <c r="N30" i="2" s="1"/>
  <c r="P26" i="2"/>
  <c r="P30" i="2" s="1"/>
  <c r="R26" i="2"/>
  <c r="R30" i="2" s="1"/>
  <c r="M26" i="2"/>
  <c r="M30" i="2" s="1"/>
  <c r="O26" i="2"/>
  <c r="O30" i="2" s="1"/>
  <c r="Q26" i="2"/>
  <c r="Q30" i="2" s="1"/>
  <c r="N25" i="2"/>
  <c r="N28" i="2" s="1"/>
  <c r="P25" i="2"/>
  <c r="P28" i="2" s="1"/>
  <c r="R25" i="2"/>
  <c r="R28" i="2" s="1"/>
  <c r="S3" i="2" l="1"/>
  <c r="U3" i="2" s="1"/>
  <c r="S4" i="2"/>
  <c r="U4" i="2" s="1"/>
  <c r="S5" i="2"/>
  <c r="U5" i="2" s="1"/>
  <c r="S6" i="2"/>
  <c r="U6" i="2" s="1"/>
  <c r="S7" i="2"/>
  <c r="S8" i="2"/>
  <c r="S9" i="2"/>
  <c r="U9" i="2" s="1"/>
  <c r="S10" i="2"/>
  <c r="U10" i="2" s="1"/>
  <c r="S11" i="2"/>
  <c r="U11" i="2" s="1"/>
  <c r="S12" i="2"/>
  <c r="U12" i="2" s="1"/>
  <c r="S13" i="2"/>
  <c r="U13" i="2" s="1"/>
  <c r="S14" i="2"/>
  <c r="U14" i="2" s="1"/>
  <c r="S15" i="2"/>
  <c r="U15" i="2" s="1"/>
  <c r="S16" i="2"/>
  <c r="U16" i="2" s="1"/>
  <c r="S17" i="2"/>
  <c r="U17" i="2" s="1"/>
  <c r="S18" i="2"/>
  <c r="U18" i="2" s="1"/>
  <c r="S19" i="2"/>
  <c r="U19" i="2" s="1"/>
  <c r="S20" i="2"/>
  <c r="U20" i="2" s="1"/>
  <c r="S21" i="2"/>
  <c r="S22" i="2"/>
  <c r="S23" i="2"/>
  <c r="U23" i="2" s="1"/>
  <c r="S24" i="2"/>
  <c r="U24" i="2" s="1"/>
  <c r="V3" i="2" l="1"/>
  <c r="U8" i="2"/>
  <c r="S26" i="2"/>
  <c r="U26" i="2" s="1"/>
  <c r="U7" i="2"/>
  <c r="S25" i="2"/>
  <c r="U25" i="2" s="1"/>
  <c r="V24" i="2"/>
  <c r="X24" i="2" s="1"/>
  <c r="V23" i="2"/>
  <c r="X23" i="2" s="1"/>
  <c r="V22" i="2"/>
  <c r="V21" i="2"/>
  <c r="V20" i="2"/>
  <c r="X20" i="2" s="1"/>
  <c r="V19" i="2"/>
  <c r="X19" i="2" s="1"/>
  <c r="V18" i="2"/>
  <c r="X18" i="2" s="1"/>
  <c r="V17" i="2"/>
  <c r="X17" i="2" s="1"/>
  <c r="V16" i="2"/>
  <c r="X16" i="2" s="1"/>
  <c r="V15" i="2"/>
  <c r="X15" i="2" s="1"/>
  <c r="V14" i="2"/>
  <c r="X14" i="2" s="1"/>
  <c r="V13" i="2"/>
  <c r="X13" i="2" s="1"/>
  <c r="V12" i="2"/>
  <c r="X12" i="2" s="1"/>
  <c r="V11" i="2"/>
  <c r="X11" i="2" s="1"/>
  <c r="V10" i="2"/>
  <c r="X10" i="2" s="1"/>
  <c r="V9" i="2"/>
  <c r="X9" i="2" s="1"/>
  <c r="V8" i="2"/>
  <c r="V7" i="2"/>
  <c r="V5" i="2"/>
  <c r="X5" i="2" s="1"/>
  <c r="V6" i="2"/>
  <c r="X6" i="2" s="1"/>
  <c r="X3" i="2"/>
  <c r="V4" i="2"/>
  <c r="X4" i="2" s="1"/>
  <c r="V25" i="2" l="1"/>
  <c r="X25" i="2" s="1"/>
  <c r="V26" i="2"/>
  <c r="X26" i="2" s="1"/>
  <c r="X7" i="2"/>
  <c r="X8" i="2"/>
</calcChain>
</file>

<file path=xl/sharedStrings.xml><?xml version="1.0" encoding="utf-8"?>
<sst xmlns="http://schemas.openxmlformats.org/spreadsheetml/2006/main" count="74" uniqueCount="41">
  <si>
    <t>振興局計</t>
    <rPh sb="0" eb="3">
      <t>シンコウキョク</t>
    </rPh>
    <rPh sb="3" eb="4">
      <t>ケイ</t>
    </rPh>
    <phoneticPr fontId="2"/>
  </si>
  <si>
    <t>むかわ町</t>
    <rPh sb="3" eb="4">
      <t>チョウ</t>
    </rPh>
    <phoneticPr fontId="2"/>
  </si>
  <si>
    <t>厚真町</t>
    <rPh sb="0" eb="3">
      <t>アツマチョウ</t>
    </rPh>
    <phoneticPr fontId="2"/>
  </si>
  <si>
    <t>安平町</t>
    <rPh sb="0" eb="3">
      <t>アビラチョウ</t>
    </rPh>
    <phoneticPr fontId="2"/>
  </si>
  <si>
    <t>白老町</t>
    <rPh sb="0" eb="3">
      <t>シラオイチョウ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</si>
  <si>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</si>
  <si>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</si>
  <si>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豊浦町</t>
    <rPh sb="0" eb="3">
      <t>トヨウラチョウ</t>
    </rPh>
    <phoneticPr fontId="2"/>
  </si>
  <si>
    <t>伊達市</t>
    <rPh sb="0" eb="3">
      <t>ダテシ</t>
    </rPh>
    <phoneticPr fontId="2"/>
  </si>
  <si>
    <t>登別市</t>
    <rPh sb="0" eb="3">
      <t>ノボリベツシ</t>
    </rPh>
    <phoneticPr fontId="2"/>
  </si>
  <si>
    <t>室蘭市</t>
    <rPh sb="0" eb="3">
      <t>ムロランシ</t>
    </rPh>
    <phoneticPr fontId="2"/>
  </si>
  <si>
    <t>前年度比</t>
    <rPh sb="0" eb="4">
      <t>ゼンネンドヒ</t>
    </rPh>
    <phoneticPr fontId="2"/>
  </si>
  <si>
    <t>前年度計</t>
    <rPh sb="0" eb="3">
      <t>ゼンネンド</t>
    </rPh>
    <rPh sb="3" eb="4">
      <t>ケイ</t>
    </rPh>
    <phoneticPr fontId="2"/>
  </si>
  <si>
    <t>区分</t>
    <rPh sb="0" eb="2">
      <t>クブン</t>
    </rPh>
    <phoneticPr fontId="2"/>
  </si>
  <si>
    <t>市町村</t>
    <rPh sb="0" eb="3">
      <t>シチョウソン</t>
    </rPh>
    <phoneticPr fontId="2"/>
  </si>
  <si>
    <t>(単位：人、％)</t>
    <rPh sb="1" eb="3">
      <t>タンイ</t>
    </rPh>
    <rPh sb="4" eb="5">
      <t>ニン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</si>
  <si>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</si>
  <si>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</si>
  <si>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</si>
  <si>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</si>
  <si>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苫小牧市</t>
    <rPh sb="0" eb="3">
      <t>トマコマイ</t>
    </rPh>
    <rPh sb="3" eb="4">
      <t>シ</t>
    </rPh>
    <phoneticPr fontId="2"/>
  </si>
  <si>
    <t>年度計</t>
    <rPh sb="0" eb="3">
      <t>ネンドケイ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</si>
  <si>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</si>
  <si>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</si>
  <si>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下期計</t>
    <rPh sb="0" eb="2">
      <t>シモキ</t>
    </rPh>
    <rPh sb="2" eb="3">
      <t>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</si>
  <si>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</si>
  <si>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</si>
  <si>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</si>
  <si>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</si>
  <si>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</si>
  <si>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</si>
  <si>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上期計</t>
    <rPh sb="0" eb="2">
      <t>カミキ</t>
    </rPh>
    <rPh sb="2" eb="3">
      <t>ケイ</t>
    </rPh>
    <phoneticPr fontId="2"/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</si>
  <si>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</si>
  <si>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</si>
  <si>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</si>
  <si>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</si>
  <si>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</si>
  <si>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</si>
  <si>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２．市町村、月別</t>
    <rPh sb="2" eb="5">
      <t>シチョウソン</t>
    </rPh>
    <rPh sb="6" eb="8">
      <t>ツキベツ</t>
    </rPh>
    <phoneticPr fontId="2"/>
  </si>
  <si>
    <t>前年度</t>
    <rPh sb="0" eb="3">
      <t>ゼンネンド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</si>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</sst>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176" fontId="0" fillId="2" borderId="9" xfId="0" applyNumberFormat="1" applyFill="1" applyBorder="1">
      <alignment vertical="center"/>
    </xf>
    <xf numFmtId="176" fontId="0" fillId="0" borderId="1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2" borderId="14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0" fontId="0" fillId="0" borderId="18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 shrinkToFit="1"/>
    </xf>
    <xf numFmtId="177" fontId="0" fillId="2" borderId="21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0" fontId="0" fillId="0" borderId="25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0" fontId="0" fillId="0" borderId="9" xfId="0" applyBorder="1" applyAlignment="1">
      <alignment horizontal="center" vertical="center" shrinkToFit="1"/>
    </xf>
    <xf numFmtId="176" fontId="0" fillId="2" borderId="16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30" xfId="0" applyBorder="1" applyAlignment="1">
      <alignment horizontal="center" vertical="center" shrinkToFit="1"/>
    </xf>
    <xf numFmtId="177" fontId="0" fillId="2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8" fontId="0" fillId="2" borderId="25" xfId="1" applyNumberFormat="1" applyFont="1" applyFill="1" applyBorder="1">
      <alignment vertical="center"/>
    </xf>
    <xf numFmtId="176" fontId="0" fillId="0" borderId="26" xfId="0" applyNumberFormat="1" applyBorder="1">
      <alignment vertical="center"/>
    </xf>
    <xf numFmtId="176" fontId="0" fillId="0" borderId="26" xfId="0" applyNumberForma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2" borderId="27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7" fontId="0" fillId="2" borderId="4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8" fontId="0" fillId="2" borderId="2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3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6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178" fontId="0" fillId="2" borderId="27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8" xfId="0" applyNumberFormat="1" applyFill="1" applyBorder="1">
      <alignment vertical="center"/>
    </xf>
    <xf numFmtId="178" fontId="0" fillId="2" borderId="8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3"/>
  <sheetViews>
    <sheetView tabSelected="1" view="pageBreakPreview" zoomScale="80" zoomScaleNormal="85" zoomScaleSheetLayoutView="80" zoomScalePageLayoutView="70" workbookViewId="0">
      <selection activeCell="F24" sqref="F24"/>
    </sheetView>
  </sheetViews>
  <sheetFormatPr defaultRowHeight="13.5" x14ac:dyDescent="0.15"/>
  <cols>
    <col min="1" max="1" width="3.125" customWidth="1"/>
    <col min="2" max="24" width="10" customWidth="1"/>
  </cols>
  <sheetData>
    <row r="1" spans="2:24" ht="14.25" thickBot="1" x14ac:dyDescent="0.2">
      <c r="B1" t="s">
        <v>38</v>
      </c>
      <c r="L1" s="8" t="s">
        <v>15</v>
      </c>
    </row>
    <row r="2" spans="2:24" ht="14.25" thickBot="1" x14ac:dyDescent="0.2">
      <c r="B2" s="56" t="s">
        <v>14</v>
      </c>
      <c r="C2" s="56" t="s">
        <v>13</v>
      </c>
      <c r="D2" s="55" t="s">
        <v>37</v>
      </c>
      <c r="E2" s="54" t="s">
        <v>36</v>
      </c>
      <c r="F2" s="54" t="s">
        <v>35</v>
      </c>
      <c r="G2" s="54" t="s">
        <v>34</v>
      </c>
      <c r="H2" s="54" t="s">
        <v>33</v>
      </c>
      <c r="I2" s="53" t="s">
        <v>32</v>
      </c>
      <c r="J2" s="52" t="s">
        <v>31</v>
      </c>
      <c r="K2" s="51" t="s">
        <v>23</v>
      </c>
      <c r="L2" s="50" t="s">
        <v>22</v>
      </c>
      <c r="M2" s="49" t="s">
        <v>30</v>
      </c>
      <c r="N2" s="48" t="s">
        <v>29</v>
      </c>
      <c r="O2" s="48" t="s">
        <v>28</v>
      </c>
      <c r="P2" s="48" t="s">
        <v>27</v>
      </c>
      <c r="Q2" s="48" t="s">
        <v>26</v>
      </c>
      <c r="R2" s="47" t="s">
        <v>25</v>
      </c>
      <c r="S2" s="46" t="s">
        <v>24</v>
      </c>
      <c r="T2" s="45" t="s">
        <v>23</v>
      </c>
      <c r="U2" s="47" t="s">
        <v>22</v>
      </c>
      <c r="V2" s="46" t="s">
        <v>21</v>
      </c>
      <c r="W2" s="45" t="s">
        <v>12</v>
      </c>
      <c r="X2" s="44" t="s">
        <v>11</v>
      </c>
    </row>
    <row r="3" spans="2:24" x14ac:dyDescent="0.15">
      <c r="B3" s="91" t="s">
        <v>10</v>
      </c>
      <c r="C3" s="20" t="s">
        <v>19</v>
      </c>
      <c r="D3" s="31">
        <v>20</v>
      </c>
      <c r="E3" s="30">
        <v>29</v>
      </c>
      <c r="F3" s="31">
        <v>17</v>
      </c>
      <c r="G3" s="30">
        <v>36</v>
      </c>
      <c r="H3" s="31">
        <v>78</v>
      </c>
      <c r="I3" s="30">
        <v>20</v>
      </c>
      <c r="J3" s="28">
        <v>200</v>
      </c>
      <c r="K3" s="43">
        <v>58</v>
      </c>
      <c r="L3" s="26">
        <v>3.4482758620689653</v>
      </c>
      <c r="M3" s="27" t="e">
        <f>#REF!</f>
        <v>#REF!</v>
      </c>
      <c r="N3" s="30" t="e">
        <f>#REF!</f>
        <v>#REF!</v>
      </c>
      <c r="O3" s="30" t="e">
        <f>#REF!</f>
        <v>#REF!</v>
      </c>
      <c r="P3" s="30" t="e">
        <f>#REF!</f>
        <v>#REF!</v>
      </c>
      <c r="Q3" s="30" t="e">
        <f>#REF!</f>
        <v>#REF!</v>
      </c>
      <c r="R3" s="29" t="e">
        <f>#REF!</f>
        <v>#REF!</v>
      </c>
      <c r="S3" s="1" t="e">
        <f t="shared" ref="S3:S24" si="0">SUM(M3:R3)</f>
        <v>#REF!</v>
      </c>
      <c r="T3" s="85">
        <v>19</v>
      </c>
      <c r="U3" s="84" t="e">
        <f>IF(OR(T3=0,T3=""),"-",+S3/T3)</f>
        <v>#REF!</v>
      </c>
      <c r="V3" s="80" t="e">
        <f>J3+S3</f>
        <v>#REF!</v>
      </c>
      <c r="W3" s="82">
        <f>K3+T3</f>
        <v>77</v>
      </c>
      <c r="X3" s="26" t="e">
        <f>IF(OR(W3=0,W3=""),"-",+V3/W3)</f>
        <v>#REF!</v>
      </c>
    </row>
    <row r="4" spans="2:24" x14ac:dyDescent="0.15">
      <c r="B4" s="90"/>
      <c r="C4" s="18" t="s">
        <v>17</v>
      </c>
      <c r="D4" s="65">
        <v>59</v>
      </c>
      <c r="E4" s="66">
        <v>35</v>
      </c>
      <c r="F4" s="66">
        <v>17</v>
      </c>
      <c r="G4" s="66">
        <v>36</v>
      </c>
      <c r="H4" s="66">
        <v>80</v>
      </c>
      <c r="I4" s="64">
        <v>20</v>
      </c>
      <c r="J4" s="40">
        <v>247</v>
      </c>
      <c r="K4" s="39">
        <v>190</v>
      </c>
      <c r="L4" s="15">
        <v>1.3</v>
      </c>
      <c r="M4" s="63" t="e">
        <f>#REF!</f>
        <v>#REF!</v>
      </c>
      <c r="N4" s="66" t="e">
        <f>#REF!</f>
        <v>#REF!</v>
      </c>
      <c r="O4" s="66" t="e">
        <f>#REF!</f>
        <v>#REF!</v>
      </c>
      <c r="P4" s="66" t="e">
        <f>#REF!</f>
        <v>#REF!</v>
      </c>
      <c r="Q4" s="66" t="e">
        <f>#REF!</f>
        <v>#REF!</v>
      </c>
      <c r="R4" s="64" t="e">
        <f>#REF!</f>
        <v>#REF!</v>
      </c>
      <c r="S4" s="38" t="e">
        <f t="shared" si="0"/>
        <v>#REF!</v>
      </c>
      <c r="T4" s="86">
        <v>111</v>
      </c>
      <c r="U4" s="59" t="e">
        <f t="shared" ref="U4:U26" si="1">IF(OR(T4=0,T4=""),"-",+S4/T4)</f>
        <v>#REF!</v>
      </c>
      <c r="V4" s="41" t="e">
        <f t="shared" ref="V4:V24" si="2">J4+S4</f>
        <v>#REF!</v>
      </c>
      <c r="W4" s="73">
        <f t="shared" ref="W4:W24" si="3">K4+T4</f>
        <v>301</v>
      </c>
      <c r="X4" s="15" t="e">
        <f t="shared" ref="X4:X26" si="4">IF(OR(W4=0,W4=""),"-",+V4/W4)</f>
        <v>#REF!</v>
      </c>
    </row>
    <row r="5" spans="2:24" x14ac:dyDescent="0.15">
      <c r="B5" s="90" t="s">
        <v>20</v>
      </c>
      <c r="C5" s="14" t="s">
        <v>19</v>
      </c>
      <c r="D5" s="6">
        <v>30</v>
      </c>
      <c r="E5" s="69">
        <v>33</v>
      </c>
      <c r="F5" s="69">
        <v>41</v>
      </c>
      <c r="G5" s="69">
        <v>30</v>
      </c>
      <c r="H5" s="69">
        <v>55</v>
      </c>
      <c r="I5" s="68">
        <v>31</v>
      </c>
      <c r="J5" s="37">
        <v>220</v>
      </c>
      <c r="K5" s="36">
        <v>72</v>
      </c>
      <c r="L5" s="35">
        <v>3.0555555555555554</v>
      </c>
      <c r="M5" s="67" t="e">
        <f>#REF!</f>
        <v>#REF!</v>
      </c>
      <c r="N5" s="69" t="e">
        <f>#REF!</f>
        <v>#REF!</v>
      </c>
      <c r="O5" s="69" t="e">
        <f>#REF!</f>
        <v>#REF!</v>
      </c>
      <c r="P5" s="69" t="e">
        <f>#REF!</f>
        <v>#REF!</v>
      </c>
      <c r="Q5" s="69" t="e">
        <f>#REF!</f>
        <v>#REF!</v>
      </c>
      <c r="R5" s="68" t="e">
        <f>#REF!</f>
        <v>#REF!</v>
      </c>
      <c r="S5" s="5" t="e">
        <f t="shared" si="0"/>
        <v>#REF!</v>
      </c>
      <c r="T5" s="87">
        <v>70</v>
      </c>
      <c r="U5" s="62" t="e">
        <f t="shared" si="1"/>
        <v>#REF!</v>
      </c>
      <c r="V5" s="72" t="e">
        <f t="shared" si="2"/>
        <v>#REF!</v>
      </c>
      <c r="W5" s="70">
        <f t="shared" si="3"/>
        <v>142</v>
      </c>
      <c r="X5" s="35" t="e">
        <f t="shared" si="4"/>
        <v>#REF!</v>
      </c>
    </row>
    <row r="6" spans="2:24" x14ac:dyDescent="0.15">
      <c r="B6" s="90"/>
      <c r="C6" s="18" t="s">
        <v>17</v>
      </c>
      <c r="D6" s="65">
        <v>113</v>
      </c>
      <c r="E6" s="66">
        <v>166</v>
      </c>
      <c r="F6" s="66">
        <v>41</v>
      </c>
      <c r="G6" s="66">
        <v>89</v>
      </c>
      <c r="H6" s="66">
        <v>357</v>
      </c>
      <c r="I6" s="64">
        <v>272</v>
      </c>
      <c r="J6" s="40">
        <v>1038</v>
      </c>
      <c r="K6" s="39">
        <v>83</v>
      </c>
      <c r="L6" s="15">
        <v>12.506024096385541</v>
      </c>
      <c r="M6" s="63" t="e">
        <f>#REF!</f>
        <v>#REF!</v>
      </c>
      <c r="N6" s="66" t="e">
        <f>#REF!</f>
        <v>#REF!</v>
      </c>
      <c r="O6" s="66" t="e">
        <f>#REF!</f>
        <v>#REF!</v>
      </c>
      <c r="P6" s="66" t="e">
        <f>#REF!</f>
        <v>#REF!</v>
      </c>
      <c r="Q6" s="66" t="e">
        <f>#REF!</f>
        <v>#REF!</v>
      </c>
      <c r="R6" s="64" t="e">
        <f>#REF!</f>
        <v>#REF!</v>
      </c>
      <c r="S6" s="38" t="e">
        <f t="shared" si="0"/>
        <v>#REF!</v>
      </c>
      <c r="T6" s="86">
        <v>352</v>
      </c>
      <c r="U6" s="59" t="e">
        <f t="shared" si="1"/>
        <v>#REF!</v>
      </c>
      <c r="V6" s="71" t="e">
        <f t="shared" si="2"/>
        <v>#REF!</v>
      </c>
      <c r="W6" s="73">
        <f t="shared" si="3"/>
        <v>435</v>
      </c>
      <c r="X6" s="15" t="e">
        <f t="shared" si="4"/>
        <v>#REF!</v>
      </c>
    </row>
    <row r="7" spans="2:24" x14ac:dyDescent="0.15">
      <c r="B7" s="90" t="s">
        <v>9</v>
      </c>
      <c r="C7" s="14" t="s">
        <v>19</v>
      </c>
      <c r="D7" s="6">
        <v>7</v>
      </c>
      <c r="E7" s="69">
        <v>9</v>
      </c>
      <c r="F7" s="69">
        <v>4</v>
      </c>
      <c r="G7" s="69">
        <v>25</v>
      </c>
      <c r="H7" s="69">
        <v>38</v>
      </c>
      <c r="I7" s="68">
        <v>6</v>
      </c>
      <c r="J7" s="37">
        <v>89</v>
      </c>
      <c r="K7" s="36">
        <v>154</v>
      </c>
      <c r="L7" s="35">
        <v>0.57792207792207795</v>
      </c>
      <c r="M7" s="67" t="e">
        <f>#REF!</f>
        <v>#REF!</v>
      </c>
      <c r="N7" s="69" t="e">
        <f>#REF!</f>
        <v>#REF!</v>
      </c>
      <c r="O7" s="69" t="e">
        <f>#REF!</f>
        <v>#REF!</v>
      </c>
      <c r="P7" s="69" t="e">
        <f>#REF!</f>
        <v>#REF!</v>
      </c>
      <c r="Q7" s="69" t="e">
        <f>#REF!</f>
        <v>#REF!</v>
      </c>
      <c r="R7" s="68" t="e">
        <f>#REF!</f>
        <v>#REF!</v>
      </c>
      <c r="S7" s="5" t="e">
        <f t="shared" si="0"/>
        <v>#REF!</v>
      </c>
      <c r="T7" s="87">
        <v>76</v>
      </c>
      <c r="U7" s="62" t="e">
        <f t="shared" si="1"/>
        <v>#REF!</v>
      </c>
      <c r="V7" s="72" t="e">
        <f t="shared" si="2"/>
        <v>#REF!</v>
      </c>
      <c r="W7" s="70">
        <f t="shared" si="3"/>
        <v>230</v>
      </c>
      <c r="X7" s="35" t="e">
        <f t="shared" si="4"/>
        <v>#REF!</v>
      </c>
    </row>
    <row r="8" spans="2:24" x14ac:dyDescent="0.15">
      <c r="B8" s="90"/>
      <c r="C8" s="18" t="s">
        <v>17</v>
      </c>
      <c r="D8" s="65">
        <v>7</v>
      </c>
      <c r="E8" s="66">
        <v>9</v>
      </c>
      <c r="F8" s="66">
        <v>4</v>
      </c>
      <c r="G8" s="66">
        <v>25</v>
      </c>
      <c r="H8" s="66">
        <v>38</v>
      </c>
      <c r="I8" s="64">
        <v>6</v>
      </c>
      <c r="J8" s="40">
        <v>89</v>
      </c>
      <c r="K8" s="39">
        <v>154</v>
      </c>
      <c r="L8" s="15">
        <v>0.57792207792207795</v>
      </c>
      <c r="M8" s="63" t="e">
        <f>#REF!</f>
        <v>#REF!</v>
      </c>
      <c r="N8" s="66" t="e">
        <f>#REF!</f>
        <v>#REF!</v>
      </c>
      <c r="O8" s="66" t="e">
        <f>#REF!</f>
        <v>#REF!</v>
      </c>
      <c r="P8" s="66" t="e">
        <f>#REF!</f>
        <v>#REF!</v>
      </c>
      <c r="Q8" s="66" t="e">
        <f>#REF!</f>
        <v>#REF!</v>
      </c>
      <c r="R8" s="64" t="e">
        <f>#REF!</f>
        <v>#REF!</v>
      </c>
      <c r="S8" s="38" t="e">
        <f t="shared" si="0"/>
        <v>#REF!</v>
      </c>
      <c r="T8" s="86">
        <v>76</v>
      </c>
      <c r="U8" s="59" t="e">
        <f t="shared" si="1"/>
        <v>#REF!</v>
      </c>
      <c r="V8" s="71" t="e">
        <f t="shared" si="2"/>
        <v>#REF!</v>
      </c>
      <c r="W8" s="73">
        <f t="shared" si="3"/>
        <v>230</v>
      </c>
      <c r="X8" s="15" t="e">
        <f t="shared" si="4"/>
        <v>#REF!</v>
      </c>
    </row>
    <row r="9" spans="2:24" x14ac:dyDescent="0.15">
      <c r="B9" s="90" t="s">
        <v>8</v>
      </c>
      <c r="C9" s="14" t="s">
        <v>19</v>
      </c>
      <c r="D9" s="6">
        <v>3</v>
      </c>
      <c r="E9" s="69">
        <v>0</v>
      </c>
      <c r="F9" s="69">
        <v>0</v>
      </c>
      <c r="G9" s="69">
        <v>9</v>
      </c>
      <c r="H9" s="69">
        <v>4</v>
      </c>
      <c r="I9" s="68">
        <v>0</v>
      </c>
      <c r="J9" s="37">
        <v>16</v>
      </c>
      <c r="K9" s="36">
        <v>25</v>
      </c>
      <c r="L9" s="35">
        <v>0.64</v>
      </c>
      <c r="M9" s="67" t="e">
        <f>#REF!</f>
        <v>#REF!</v>
      </c>
      <c r="N9" s="69" t="e">
        <f>#REF!</f>
        <v>#REF!</v>
      </c>
      <c r="O9" s="69" t="e">
        <f>#REF!</f>
        <v>#REF!</v>
      </c>
      <c r="P9" s="69" t="e">
        <f>#REF!</f>
        <v>#REF!</v>
      </c>
      <c r="Q9" s="69" t="e">
        <f>#REF!</f>
        <v>#REF!</v>
      </c>
      <c r="R9" s="68" t="e">
        <f>#REF!</f>
        <v>#REF!</v>
      </c>
      <c r="S9" s="5" t="e">
        <f t="shared" si="0"/>
        <v>#REF!</v>
      </c>
      <c r="T9" s="87">
        <v>10</v>
      </c>
      <c r="U9" s="62" t="e">
        <f t="shared" si="1"/>
        <v>#REF!</v>
      </c>
      <c r="V9" s="72" t="e">
        <f t="shared" si="2"/>
        <v>#REF!</v>
      </c>
      <c r="W9" s="70">
        <f t="shared" si="3"/>
        <v>35</v>
      </c>
      <c r="X9" s="35" t="e">
        <f t="shared" si="4"/>
        <v>#REF!</v>
      </c>
    </row>
    <row r="10" spans="2:24" x14ac:dyDescent="0.15">
      <c r="B10" s="90"/>
      <c r="C10" s="18" t="s">
        <v>17</v>
      </c>
      <c r="D10" s="65">
        <v>3</v>
      </c>
      <c r="E10" s="66">
        <v>0</v>
      </c>
      <c r="F10" s="66">
        <v>0</v>
      </c>
      <c r="G10" s="66">
        <v>9</v>
      </c>
      <c r="H10" s="66">
        <v>4</v>
      </c>
      <c r="I10" s="64">
        <v>0</v>
      </c>
      <c r="J10" s="40">
        <v>16</v>
      </c>
      <c r="K10" s="39">
        <v>218</v>
      </c>
      <c r="L10" s="15">
        <v>7.3394495412844041E-2</v>
      </c>
      <c r="M10" s="63" t="e">
        <f>#REF!</f>
        <v>#REF!</v>
      </c>
      <c r="N10" s="66" t="e">
        <f>#REF!</f>
        <v>#REF!</v>
      </c>
      <c r="O10" s="66" t="e">
        <f>#REF!</f>
        <v>#REF!</v>
      </c>
      <c r="P10" s="66" t="e">
        <f>#REF!</f>
        <v>#REF!</v>
      </c>
      <c r="Q10" s="66" t="e">
        <f>#REF!</f>
        <v>#REF!</v>
      </c>
      <c r="R10" s="64" t="e">
        <f>#REF!</f>
        <v>#REF!</v>
      </c>
      <c r="S10" s="38" t="e">
        <f t="shared" si="0"/>
        <v>#REF!</v>
      </c>
      <c r="T10" s="86">
        <v>125</v>
      </c>
      <c r="U10" s="59" t="e">
        <f t="shared" si="1"/>
        <v>#REF!</v>
      </c>
      <c r="V10" s="71" t="e">
        <f t="shared" si="2"/>
        <v>#REF!</v>
      </c>
      <c r="W10" s="73">
        <f t="shared" si="3"/>
        <v>343</v>
      </c>
      <c r="X10" s="15" t="e">
        <f t="shared" si="4"/>
        <v>#REF!</v>
      </c>
    </row>
    <row r="11" spans="2:24" x14ac:dyDescent="0.15">
      <c r="B11" s="90" t="s">
        <v>7</v>
      </c>
      <c r="C11" s="14" t="s">
        <v>19</v>
      </c>
      <c r="D11" s="6">
        <v>0</v>
      </c>
      <c r="E11" s="69">
        <v>0</v>
      </c>
      <c r="F11" s="69">
        <v>0</v>
      </c>
      <c r="G11" s="69">
        <v>0</v>
      </c>
      <c r="H11" s="69">
        <v>0</v>
      </c>
      <c r="I11" s="68">
        <v>0</v>
      </c>
      <c r="J11" s="37">
        <v>0</v>
      </c>
      <c r="K11" s="36">
        <v>0</v>
      </c>
      <c r="L11" s="35" t="s">
        <v>40</v>
      </c>
      <c r="M11" s="67" t="e">
        <f>#REF!</f>
        <v>#REF!</v>
      </c>
      <c r="N11" s="69" t="e">
        <f>#REF!</f>
        <v>#REF!</v>
      </c>
      <c r="O11" s="69" t="e">
        <f>#REF!</f>
        <v>#REF!</v>
      </c>
      <c r="P11" s="69" t="e">
        <f>#REF!</f>
        <v>#REF!</v>
      </c>
      <c r="Q11" s="69" t="e">
        <f>#REF!</f>
        <v>#REF!</v>
      </c>
      <c r="R11" s="68" t="e">
        <f>#REF!</f>
        <v>#REF!</v>
      </c>
      <c r="S11" s="5" t="e">
        <f t="shared" si="0"/>
        <v>#REF!</v>
      </c>
      <c r="T11" s="87">
        <v>0</v>
      </c>
      <c r="U11" s="62" t="str">
        <f t="shared" si="1"/>
        <v>-</v>
      </c>
      <c r="V11" s="72" t="e">
        <f t="shared" si="2"/>
        <v>#REF!</v>
      </c>
      <c r="W11" s="70">
        <f t="shared" si="3"/>
        <v>0</v>
      </c>
      <c r="X11" s="35" t="str">
        <f t="shared" si="4"/>
        <v>-</v>
      </c>
    </row>
    <row r="12" spans="2:24" x14ac:dyDescent="0.15">
      <c r="B12" s="90"/>
      <c r="C12" s="18" t="s">
        <v>17</v>
      </c>
      <c r="D12" s="65">
        <v>0</v>
      </c>
      <c r="E12" s="66">
        <v>0</v>
      </c>
      <c r="F12" s="66">
        <v>0</v>
      </c>
      <c r="G12" s="66">
        <v>0</v>
      </c>
      <c r="H12" s="66">
        <v>0</v>
      </c>
      <c r="I12" s="64">
        <v>0</v>
      </c>
      <c r="J12" s="40">
        <v>0</v>
      </c>
      <c r="K12" s="39">
        <v>0</v>
      </c>
      <c r="L12" s="15" t="s">
        <v>40</v>
      </c>
      <c r="M12" s="63" t="e">
        <f>#REF!</f>
        <v>#REF!</v>
      </c>
      <c r="N12" s="66" t="e">
        <f>#REF!</f>
        <v>#REF!</v>
      </c>
      <c r="O12" s="66" t="e">
        <f>#REF!</f>
        <v>#REF!</v>
      </c>
      <c r="P12" s="66" t="e">
        <f>#REF!</f>
        <v>#REF!</v>
      </c>
      <c r="Q12" s="66" t="e">
        <f>#REF!</f>
        <v>#REF!</v>
      </c>
      <c r="R12" s="64" t="e">
        <f>#REF!</f>
        <v>#REF!</v>
      </c>
      <c r="S12" s="38" t="e">
        <f t="shared" si="0"/>
        <v>#REF!</v>
      </c>
      <c r="T12" s="86">
        <v>0</v>
      </c>
      <c r="U12" s="59" t="str">
        <f t="shared" si="1"/>
        <v>-</v>
      </c>
      <c r="V12" s="71" t="e">
        <f t="shared" si="2"/>
        <v>#REF!</v>
      </c>
      <c r="W12" s="73">
        <f t="shared" si="3"/>
        <v>0</v>
      </c>
      <c r="X12" s="15" t="str">
        <f t="shared" si="4"/>
        <v>-</v>
      </c>
    </row>
    <row r="13" spans="2:24" x14ac:dyDescent="0.15">
      <c r="B13" s="90" t="s">
        <v>6</v>
      </c>
      <c r="C13" s="14" t="s">
        <v>19</v>
      </c>
      <c r="D13" s="6">
        <v>4</v>
      </c>
      <c r="E13" s="69">
        <v>10</v>
      </c>
      <c r="F13" s="69">
        <v>0</v>
      </c>
      <c r="G13" s="69">
        <v>7</v>
      </c>
      <c r="H13" s="69">
        <v>23</v>
      </c>
      <c r="I13" s="68">
        <v>14</v>
      </c>
      <c r="J13" s="37">
        <v>58</v>
      </c>
      <c r="K13" s="36">
        <v>225</v>
      </c>
      <c r="L13" s="35">
        <v>0.25777777777777777</v>
      </c>
      <c r="M13" s="67" t="e">
        <f>#REF!</f>
        <v>#REF!</v>
      </c>
      <c r="N13" s="69" t="e">
        <f>#REF!</f>
        <v>#REF!</v>
      </c>
      <c r="O13" s="69" t="e">
        <f>#REF!</f>
        <v>#REF!</v>
      </c>
      <c r="P13" s="69" t="e">
        <f>#REF!</f>
        <v>#REF!</v>
      </c>
      <c r="Q13" s="69" t="e">
        <f>#REF!</f>
        <v>#REF!</v>
      </c>
      <c r="R13" s="68" t="e">
        <f>#REF!</f>
        <v>#REF!</v>
      </c>
      <c r="S13" s="5" t="e">
        <f t="shared" si="0"/>
        <v>#REF!</v>
      </c>
      <c r="T13" s="87">
        <v>96</v>
      </c>
      <c r="U13" s="62" t="e">
        <f t="shared" si="1"/>
        <v>#REF!</v>
      </c>
      <c r="V13" s="72" t="e">
        <f t="shared" si="2"/>
        <v>#REF!</v>
      </c>
      <c r="W13" s="70">
        <f t="shared" si="3"/>
        <v>321</v>
      </c>
      <c r="X13" s="35" t="e">
        <f t="shared" si="4"/>
        <v>#REF!</v>
      </c>
    </row>
    <row r="14" spans="2:24" x14ac:dyDescent="0.15">
      <c r="B14" s="90"/>
      <c r="C14" s="18" t="s">
        <v>17</v>
      </c>
      <c r="D14" s="65">
        <v>6</v>
      </c>
      <c r="E14" s="66">
        <v>19</v>
      </c>
      <c r="F14" s="66">
        <v>0</v>
      </c>
      <c r="G14" s="66">
        <v>11</v>
      </c>
      <c r="H14" s="66">
        <v>30</v>
      </c>
      <c r="I14" s="64">
        <v>14</v>
      </c>
      <c r="J14" s="40">
        <v>80</v>
      </c>
      <c r="K14" s="39">
        <v>326</v>
      </c>
      <c r="L14" s="15">
        <v>0.24539877300613497</v>
      </c>
      <c r="M14" s="63" t="e">
        <f>#REF!</f>
        <v>#REF!</v>
      </c>
      <c r="N14" s="66" t="e">
        <f>#REF!</f>
        <v>#REF!</v>
      </c>
      <c r="O14" s="66" t="e">
        <f>#REF!</f>
        <v>#REF!</v>
      </c>
      <c r="P14" s="66" t="e">
        <f>#REF!</f>
        <v>#REF!</v>
      </c>
      <c r="Q14" s="66" t="e">
        <f>#REF!</f>
        <v>#REF!</v>
      </c>
      <c r="R14" s="64" t="e">
        <f>#REF!</f>
        <v>#REF!</v>
      </c>
      <c r="S14" s="38" t="e">
        <f t="shared" si="0"/>
        <v>#REF!</v>
      </c>
      <c r="T14" s="86">
        <v>108</v>
      </c>
      <c r="U14" s="59" t="e">
        <f t="shared" si="1"/>
        <v>#REF!</v>
      </c>
      <c r="V14" s="71" t="e">
        <f t="shared" si="2"/>
        <v>#REF!</v>
      </c>
      <c r="W14" s="73">
        <f t="shared" si="3"/>
        <v>434</v>
      </c>
      <c r="X14" s="15" t="e">
        <f t="shared" si="4"/>
        <v>#REF!</v>
      </c>
    </row>
    <row r="15" spans="2:24" x14ac:dyDescent="0.15">
      <c r="B15" s="90" t="s">
        <v>5</v>
      </c>
      <c r="C15" s="14" t="s">
        <v>19</v>
      </c>
      <c r="D15" s="6">
        <v>0</v>
      </c>
      <c r="E15" s="69">
        <v>0</v>
      </c>
      <c r="F15" s="69">
        <v>0</v>
      </c>
      <c r="G15" s="69">
        <v>7</v>
      </c>
      <c r="H15" s="69">
        <v>0</v>
      </c>
      <c r="I15" s="68">
        <v>0</v>
      </c>
      <c r="J15" s="37">
        <v>7</v>
      </c>
      <c r="K15" s="36">
        <v>39</v>
      </c>
      <c r="L15" s="35">
        <v>0.17948717948717949</v>
      </c>
      <c r="M15" s="67" t="e">
        <f>#REF!</f>
        <v>#REF!</v>
      </c>
      <c r="N15" s="69" t="e">
        <f>#REF!</f>
        <v>#REF!</v>
      </c>
      <c r="O15" s="69" t="e">
        <f>#REF!</f>
        <v>#REF!</v>
      </c>
      <c r="P15" s="69" t="e">
        <f>#REF!</f>
        <v>#REF!</v>
      </c>
      <c r="Q15" s="69" t="e">
        <f>#REF!</f>
        <v>#REF!</v>
      </c>
      <c r="R15" s="68" t="e">
        <f>#REF!</f>
        <v>#REF!</v>
      </c>
      <c r="S15" s="5" t="e">
        <f t="shared" si="0"/>
        <v>#REF!</v>
      </c>
      <c r="T15" s="87">
        <v>57</v>
      </c>
      <c r="U15" s="62" t="e">
        <f t="shared" si="1"/>
        <v>#REF!</v>
      </c>
      <c r="V15" s="72" t="e">
        <f t="shared" si="2"/>
        <v>#REF!</v>
      </c>
      <c r="W15" s="70">
        <f t="shared" si="3"/>
        <v>96</v>
      </c>
      <c r="X15" s="35" t="e">
        <f t="shared" si="4"/>
        <v>#REF!</v>
      </c>
    </row>
    <row r="16" spans="2:24" x14ac:dyDescent="0.15">
      <c r="B16" s="90"/>
      <c r="C16" s="18" t="s">
        <v>17</v>
      </c>
      <c r="D16" s="65">
        <v>0</v>
      </c>
      <c r="E16" s="66">
        <v>0</v>
      </c>
      <c r="F16" s="66">
        <v>0</v>
      </c>
      <c r="G16" s="66">
        <v>91</v>
      </c>
      <c r="H16" s="66">
        <v>0</v>
      </c>
      <c r="I16" s="64">
        <v>0</v>
      </c>
      <c r="J16" s="40">
        <v>91</v>
      </c>
      <c r="K16" s="39">
        <v>39</v>
      </c>
      <c r="L16" s="15">
        <v>2.3333333333333335</v>
      </c>
      <c r="M16" s="63" t="e">
        <f>#REF!</f>
        <v>#REF!</v>
      </c>
      <c r="N16" s="66" t="e">
        <f>#REF!</f>
        <v>#REF!</v>
      </c>
      <c r="O16" s="66" t="e">
        <f>#REF!</f>
        <v>#REF!</v>
      </c>
      <c r="P16" s="66" t="e">
        <f>#REF!</f>
        <v>#REF!</v>
      </c>
      <c r="Q16" s="66" t="e">
        <f>#REF!</f>
        <v>#REF!</v>
      </c>
      <c r="R16" s="64" t="e">
        <f>#REF!</f>
        <v>#REF!</v>
      </c>
      <c r="S16" s="38" t="e">
        <f t="shared" si="0"/>
        <v>#REF!</v>
      </c>
      <c r="T16" s="86">
        <v>57</v>
      </c>
      <c r="U16" s="59" t="e">
        <f t="shared" si="1"/>
        <v>#REF!</v>
      </c>
      <c r="V16" s="71" t="e">
        <f t="shared" si="2"/>
        <v>#REF!</v>
      </c>
      <c r="W16" s="73">
        <f t="shared" si="3"/>
        <v>96</v>
      </c>
      <c r="X16" s="15" t="e">
        <f t="shared" si="4"/>
        <v>#REF!</v>
      </c>
    </row>
    <row r="17" spans="2:24" x14ac:dyDescent="0.15">
      <c r="B17" s="90" t="s">
        <v>4</v>
      </c>
      <c r="C17" s="14" t="s">
        <v>19</v>
      </c>
      <c r="D17" s="6">
        <v>0</v>
      </c>
      <c r="E17" s="69">
        <v>0</v>
      </c>
      <c r="F17" s="69">
        <v>0</v>
      </c>
      <c r="G17" s="69">
        <v>0</v>
      </c>
      <c r="H17" s="69">
        <v>0</v>
      </c>
      <c r="I17" s="68">
        <v>0</v>
      </c>
      <c r="J17" s="37">
        <v>0</v>
      </c>
      <c r="K17" s="36">
        <v>37</v>
      </c>
      <c r="L17" s="35">
        <v>0</v>
      </c>
      <c r="M17" s="67" t="e">
        <f>#REF!</f>
        <v>#REF!</v>
      </c>
      <c r="N17" s="69" t="e">
        <f>#REF!</f>
        <v>#REF!</v>
      </c>
      <c r="O17" s="69" t="e">
        <f>#REF!</f>
        <v>#REF!</v>
      </c>
      <c r="P17" s="69" t="e">
        <f>#REF!</f>
        <v>#REF!</v>
      </c>
      <c r="Q17" s="69" t="e">
        <f>#REF!</f>
        <v>#REF!</v>
      </c>
      <c r="R17" s="68" t="e">
        <f>#REF!</f>
        <v>#REF!</v>
      </c>
      <c r="S17" s="5" t="e">
        <f t="shared" si="0"/>
        <v>#REF!</v>
      </c>
      <c r="T17" s="87">
        <v>15</v>
      </c>
      <c r="U17" s="62" t="e">
        <f t="shared" si="1"/>
        <v>#REF!</v>
      </c>
      <c r="V17" s="72" t="e">
        <f t="shared" si="2"/>
        <v>#REF!</v>
      </c>
      <c r="W17" s="70">
        <f t="shared" si="3"/>
        <v>52</v>
      </c>
      <c r="X17" s="35" t="e">
        <f t="shared" si="4"/>
        <v>#REF!</v>
      </c>
    </row>
    <row r="18" spans="2:24" x14ac:dyDescent="0.15">
      <c r="B18" s="90"/>
      <c r="C18" s="18" t="s">
        <v>17</v>
      </c>
      <c r="D18" s="65">
        <v>0</v>
      </c>
      <c r="E18" s="66">
        <v>0</v>
      </c>
      <c r="F18" s="66">
        <v>0</v>
      </c>
      <c r="G18" s="66">
        <v>0</v>
      </c>
      <c r="H18" s="66">
        <v>0</v>
      </c>
      <c r="I18" s="64">
        <v>0</v>
      </c>
      <c r="J18" s="40">
        <v>0</v>
      </c>
      <c r="K18" s="39">
        <v>37</v>
      </c>
      <c r="L18" s="15">
        <v>0</v>
      </c>
      <c r="M18" s="63" t="e">
        <f>#REF!</f>
        <v>#REF!</v>
      </c>
      <c r="N18" s="66" t="e">
        <f>#REF!</f>
        <v>#REF!</v>
      </c>
      <c r="O18" s="66" t="e">
        <f>#REF!</f>
        <v>#REF!</v>
      </c>
      <c r="P18" s="66" t="e">
        <f>#REF!</f>
        <v>#REF!</v>
      </c>
      <c r="Q18" s="66" t="e">
        <f>#REF!</f>
        <v>#REF!</v>
      </c>
      <c r="R18" s="64" t="e">
        <f>#REF!</f>
        <v>#REF!</v>
      </c>
      <c r="S18" s="38" t="e">
        <f t="shared" si="0"/>
        <v>#REF!</v>
      </c>
      <c r="T18" s="86">
        <v>15</v>
      </c>
      <c r="U18" s="59" t="e">
        <f t="shared" si="1"/>
        <v>#REF!</v>
      </c>
      <c r="V18" s="71" t="e">
        <f t="shared" si="2"/>
        <v>#REF!</v>
      </c>
      <c r="W18" s="73">
        <f t="shared" si="3"/>
        <v>52</v>
      </c>
      <c r="X18" s="15" t="e">
        <f t="shared" si="4"/>
        <v>#REF!</v>
      </c>
    </row>
    <row r="19" spans="2:24" x14ac:dyDescent="0.15">
      <c r="B19" s="90" t="s">
        <v>3</v>
      </c>
      <c r="C19" s="14" t="s">
        <v>19</v>
      </c>
      <c r="D19" s="6">
        <v>0</v>
      </c>
      <c r="E19" s="69">
        <v>0</v>
      </c>
      <c r="F19" s="69">
        <v>0</v>
      </c>
      <c r="G19" s="69">
        <v>0</v>
      </c>
      <c r="H19" s="69">
        <v>0</v>
      </c>
      <c r="I19" s="68">
        <v>0</v>
      </c>
      <c r="J19" s="37">
        <v>0</v>
      </c>
      <c r="K19" s="36">
        <v>0</v>
      </c>
      <c r="L19" s="35" t="s">
        <v>40</v>
      </c>
      <c r="M19" s="67" t="e">
        <f>#REF!</f>
        <v>#REF!</v>
      </c>
      <c r="N19" s="69" t="e">
        <f>#REF!</f>
        <v>#REF!</v>
      </c>
      <c r="O19" s="69" t="e">
        <f>#REF!</f>
        <v>#REF!</v>
      </c>
      <c r="P19" s="69" t="e">
        <f>#REF!</f>
        <v>#REF!</v>
      </c>
      <c r="Q19" s="69" t="e">
        <f>#REF!</f>
        <v>#REF!</v>
      </c>
      <c r="R19" s="68" t="e">
        <f>#REF!</f>
        <v>#REF!</v>
      </c>
      <c r="S19" s="5" t="e">
        <f t="shared" si="0"/>
        <v>#REF!</v>
      </c>
      <c r="T19" s="87">
        <v>0</v>
      </c>
      <c r="U19" s="62" t="str">
        <f t="shared" si="1"/>
        <v>-</v>
      </c>
      <c r="V19" s="72" t="e">
        <f t="shared" si="2"/>
        <v>#REF!</v>
      </c>
      <c r="W19" s="70">
        <f t="shared" si="3"/>
        <v>0</v>
      </c>
      <c r="X19" s="35" t="str">
        <f t="shared" si="4"/>
        <v>-</v>
      </c>
    </row>
    <row r="20" spans="2:24" x14ac:dyDescent="0.15">
      <c r="B20" s="90"/>
      <c r="C20" s="18" t="s">
        <v>17</v>
      </c>
      <c r="D20" s="65">
        <v>0</v>
      </c>
      <c r="E20" s="66">
        <v>0</v>
      </c>
      <c r="F20" s="66">
        <v>0</v>
      </c>
      <c r="G20" s="66">
        <v>0</v>
      </c>
      <c r="H20" s="66">
        <v>0</v>
      </c>
      <c r="I20" s="64">
        <v>0</v>
      </c>
      <c r="J20" s="40">
        <v>0</v>
      </c>
      <c r="K20" s="39">
        <v>0</v>
      </c>
      <c r="L20" s="15" t="s">
        <v>40</v>
      </c>
      <c r="M20" s="63" t="e">
        <f>#REF!</f>
        <v>#REF!</v>
      </c>
      <c r="N20" s="66" t="e">
        <f>#REF!</f>
        <v>#REF!</v>
      </c>
      <c r="O20" s="66" t="e">
        <f>#REF!</f>
        <v>#REF!</v>
      </c>
      <c r="P20" s="66" t="e">
        <f>#REF!</f>
        <v>#REF!</v>
      </c>
      <c r="Q20" s="66" t="e">
        <f>#REF!</f>
        <v>#REF!</v>
      </c>
      <c r="R20" s="64" t="e">
        <f>#REF!</f>
        <v>#REF!</v>
      </c>
      <c r="S20" s="38" t="e">
        <f t="shared" si="0"/>
        <v>#REF!</v>
      </c>
      <c r="T20" s="86">
        <v>0</v>
      </c>
      <c r="U20" s="59" t="str">
        <f t="shared" si="1"/>
        <v>-</v>
      </c>
      <c r="V20" s="71" t="e">
        <f t="shared" si="2"/>
        <v>#REF!</v>
      </c>
      <c r="W20" s="73">
        <f t="shared" si="3"/>
        <v>0</v>
      </c>
      <c r="X20" s="15" t="str">
        <f>IF(OR(W20=0,W20=""),"-",+V20/W20)</f>
        <v>-</v>
      </c>
    </row>
    <row r="21" spans="2:24" x14ac:dyDescent="0.15">
      <c r="B21" s="90" t="s">
        <v>2</v>
      </c>
      <c r="C21" s="14" t="s">
        <v>19</v>
      </c>
      <c r="D21" s="6">
        <v>0</v>
      </c>
      <c r="E21" s="69">
        <v>0</v>
      </c>
      <c r="F21" s="69">
        <v>0</v>
      </c>
      <c r="G21" s="69">
        <v>0</v>
      </c>
      <c r="H21" s="69">
        <v>0</v>
      </c>
      <c r="I21" s="68">
        <v>0</v>
      </c>
      <c r="J21" s="37">
        <v>0</v>
      </c>
      <c r="K21" s="36">
        <v>0</v>
      </c>
      <c r="L21" s="35" t="s">
        <v>40</v>
      </c>
      <c r="M21" s="67" t="e">
        <f>#REF!</f>
        <v>#REF!</v>
      </c>
      <c r="N21" s="69" t="e">
        <f>#REF!</f>
        <v>#REF!</v>
      </c>
      <c r="O21" s="69" t="e">
        <f>#REF!</f>
        <v>#REF!</v>
      </c>
      <c r="P21" s="69" t="e">
        <f>#REF!</f>
        <v>#REF!</v>
      </c>
      <c r="Q21" s="69" t="e">
        <f>#REF!</f>
        <v>#REF!</v>
      </c>
      <c r="R21" s="68" t="e">
        <f>#REF!</f>
        <v>#REF!</v>
      </c>
      <c r="S21" s="5" t="e">
        <f t="shared" si="0"/>
        <v>#REF!</v>
      </c>
      <c r="T21" s="87">
        <v>0</v>
      </c>
      <c r="U21" s="62" t="str">
        <f t="shared" si="1"/>
        <v>-</v>
      </c>
      <c r="V21" s="72" t="e">
        <f t="shared" si="2"/>
        <v>#REF!</v>
      </c>
      <c r="W21" s="70">
        <f t="shared" si="3"/>
        <v>0</v>
      </c>
      <c r="X21" s="35" t="str">
        <f t="shared" si="4"/>
        <v>-</v>
      </c>
    </row>
    <row r="22" spans="2:24" x14ac:dyDescent="0.15">
      <c r="B22" s="90"/>
      <c r="C22" s="18" t="s">
        <v>17</v>
      </c>
      <c r="D22" s="65">
        <v>0</v>
      </c>
      <c r="E22" s="66">
        <v>0</v>
      </c>
      <c r="F22" s="66">
        <v>0</v>
      </c>
      <c r="G22" s="66">
        <v>0</v>
      </c>
      <c r="H22" s="66">
        <v>0</v>
      </c>
      <c r="I22" s="64">
        <v>0</v>
      </c>
      <c r="J22" s="40">
        <v>0</v>
      </c>
      <c r="K22" s="39">
        <v>0</v>
      </c>
      <c r="L22" s="15" t="s">
        <v>40</v>
      </c>
      <c r="M22" s="63" t="e">
        <f>#REF!</f>
        <v>#REF!</v>
      </c>
      <c r="N22" s="66" t="e">
        <f>#REF!</f>
        <v>#REF!</v>
      </c>
      <c r="O22" s="66" t="e">
        <f>#REF!</f>
        <v>#REF!</v>
      </c>
      <c r="P22" s="66" t="e">
        <f>#REF!</f>
        <v>#REF!</v>
      </c>
      <c r="Q22" s="66" t="e">
        <f>#REF!</f>
        <v>#REF!</v>
      </c>
      <c r="R22" s="64" t="e">
        <f>#REF!</f>
        <v>#REF!</v>
      </c>
      <c r="S22" s="38" t="e">
        <f t="shared" si="0"/>
        <v>#REF!</v>
      </c>
      <c r="T22" s="86">
        <v>0</v>
      </c>
      <c r="U22" s="59" t="str">
        <f t="shared" si="1"/>
        <v>-</v>
      </c>
      <c r="V22" s="71" t="e">
        <f t="shared" si="2"/>
        <v>#REF!</v>
      </c>
      <c r="W22" s="73">
        <f t="shared" si="3"/>
        <v>0</v>
      </c>
      <c r="X22" s="15" t="str">
        <f t="shared" si="4"/>
        <v>-</v>
      </c>
    </row>
    <row r="23" spans="2:24" x14ac:dyDescent="0.15">
      <c r="B23" s="90" t="s">
        <v>1</v>
      </c>
      <c r="C23" s="14" t="s">
        <v>19</v>
      </c>
      <c r="D23" s="6">
        <v>0</v>
      </c>
      <c r="E23" s="69">
        <v>0</v>
      </c>
      <c r="F23" s="69">
        <v>0</v>
      </c>
      <c r="G23" s="69">
        <v>0</v>
      </c>
      <c r="H23" s="69">
        <v>0</v>
      </c>
      <c r="I23" s="68">
        <v>0</v>
      </c>
      <c r="J23" s="37">
        <v>0</v>
      </c>
      <c r="K23" s="36">
        <v>0</v>
      </c>
      <c r="L23" s="35" t="s">
        <v>40</v>
      </c>
      <c r="M23" s="67" t="e">
        <f>#REF!</f>
        <v>#REF!</v>
      </c>
      <c r="N23" s="69" t="e">
        <f>#REF!</f>
        <v>#REF!</v>
      </c>
      <c r="O23" s="69" t="e">
        <f>#REF!</f>
        <v>#REF!</v>
      </c>
      <c r="P23" s="69" t="e">
        <f>#REF!</f>
        <v>#REF!</v>
      </c>
      <c r="Q23" s="69" t="e">
        <f>#REF!</f>
        <v>#REF!</v>
      </c>
      <c r="R23" s="68" t="e">
        <f>#REF!</f>
        <v>#REF!</v>
      </c>
      <c r="S23" s="5" t="e">
        <f t="shared" si="0"/>
        <v>#REF!</v>
      </c>
      <c r="T23" s="87">
        <v>0</v>
      </c>
      <c r="U23" s="62" t="str">
        <f t="shared" si="1"/>
        <v>-</v>
      </c>
      <c r="V23" s="72" t="e">
        <f t="shared" si="2"/>
        <v>#REF!</v>
      </c>
      <c r="W23" s="70">
        <f t="shared" si="3"/>
        <v>0</v>
      </c>
      <c r="X23" s="35" t="str">
        <f t="shared" si="4"/>
        <v>-</v>
      </c>
    </row>
    <row r="24" spans="2:24" ht="14.25" thickBot="1" x14ac:dyDescent="0.2">
      <c r="B24" s="95"/>
      <c r="C24" s="34" t="s">
        <v>17</v>
      </c>
      <c r="D24" s="25">
        <v>0</v>
      </c>
      <c r="E24" s="24">
        <v>0</v>
      </c>
      <c r="F24" s="24">
        <v>0</v>
      </c>
      <c r="G24" s="24">
        <v>0</v>
      </c>
      <c r="H24" s="24">
        <v>0</v>
      </c>
      <c r="I24" s="23">
        <v>0</v>
      </c>
      <c r="J24" s="22">
        <v>0</v>
      </c>
      <c r="K24" s="33">
        <v>0</v>
      </c>
      <c r="L24" s="9" t="s">
        <v>40</v>
      </c>
      <c r="M24" s="21" t="e">
        <f>#REF!</f>
        <v>#REF!</v>
      </c>
      <c r="N24" s="24" t="e">
        <f>#REF!</f>
        <v>#REF!</v>
      </c>
      <c r="O24" s="24" t="e">
        <f>#REF!</f>
        <v>#REF!</v>
      </c>
      <c r="P24" s="24" t="e">
        <f>#REF!</f>
        <v>#REF!</v>
      </c>
      <c r="Q24" s="24" t="e">
        <f>#REF!</f>
        <v>#REF!</v>
      </c>
      <c r="R24" s="23" t="e">
        <f>#REF!</f>
        <v>#REF!</v>
      </c>
      <c r="S24" s="32" t="e">
        <f t="shared" si="0"/>
        <v>#REF!</v>
      </c>
      <c r="T24" s="88">
        <v>0</v>
      </c>
      <c r="U24" s="57" t="str">
        <f t="shared" si="1"/>
        <v>-</v>
      </c>
      <c r="V24" s="81" t="e">
        <f t="shared" si="2"/>
        <v>#REF!</v>
      </c>
      <c r="W24" s="83">
        <f t="shared" si="3"/>
        <v>0</v>
      </c>
      <c r="X24" s="9" t="str">
        <f t="shared" si="4"/>
        <v>-</v>
      </c>
    </row>
    <row r="25" spans="2:24" x14ac:dyDescent="0.15">
      <c r="B25" s="96" t="s">
        <v>0</v>
      </c>
      <c r="C25" s="20" t="s">
        <v>19</v>
      </c>
      <c r="D25" s="31">
        <v>64</v>
      </c>
      <c r="E25" s="30">
        <v>81</v>
      </c>
      <c r="F25" s="30">
        <v>62</v>
      </c>
      <c r="G25" s="30">
        <v>114</v>
      </c>
      <c r="H25" s="30">
        <v>198</v>
      </c>
      <c r="I25" s="29">
        <v>71</v>
      </c>
      <c r="J25" s="28">
        <v>590</v>
      </c>
      <c r="K25" s="28">
        <v>610</v>
      </c>
      <c r="L25" s="26">
        <v>0.96721311475409832</v>
      </c>
      <c r="M25" s="74" t="e">
        <f>M3+M5+M7+M9+M11+M13+M15+M17+M19+M21+M23</f>
        <v>#REF!</v>
      </c>
      <c r="N25" s="75" t="e">
        <f t="shared" ref="N25:R26" si="5">N3+N5+N7+N9+N11+N13+N15+N17+N19+N21+N23</f>
        <v>#REF!</v>
      </c>
      <c r="O25" s="75" t="e">
        <f t="shared" si="5"/>
        <v>#REF!</v>
      </c>
      <c r="P25" s="75" t="e">
        <f t="shared" si="5"/>
        <v>#REF!</v>
      </c>
      <c r="Q25" s="75" t="e">
        <f t="shared" si="5"/>
        <v>#REF!</v>
      </c>
      <c r="R25" s="76" t="e">
        <f t="shared" si="5"/>
        <v>#REF!</v>
      </c>
      <c r="S25" s="1" t="e">
        <f>S3+S5+S7+S9+S11+S13+S15+S17+S19+S21+S23</f>
        <v>#REF!</v>
      </c>
      <c r="T25" s="28">
        <f>T3+T5+T7+T9+T11+T13+T15+T17+T19+T21+T23</f>
        <v>343</v>
      </c>
      <c r="U25" s="84" t="e">
        <f>IF(OR(T25=0,T25=""),"-",+S25/T25)</f>
        <v>#REF!</v>
      </c>
      <c r="V25" s="80" t="e">
        <f>V3+V5+V7+V9+V11+V13+V15+V17+V19+V21+V23</f>
        <v>#REF!</v>
      </c>
      <c r="W25" s="28">
        <f>W3+W5+W7+W9+W11+W13+W15+W17+W19+W21+W23</f>
        <v>953</v>
      </c>
      <c r="X25" s="26" t="e">
        <f t="shared" si="4"/>
        <v>#REF!</v>
      </c>
    </row>
    <row r="26" spans="2:24" ht="14.25" thickBot="1" x14ac:dyDescent="0.2">
      <c r="B26" s="97"/>
      <c r="C26" s="12" t="s">
        <v>17</v>
      </c>
      <c r="D26" s="25">
        <v>188</v>
      </c>
      <c r="E26" s="24">
        <v>229</v>
      </c>
      <c r="F26" s="24">
        <v>62</v>
      </c>
      <c r="G26" s="24">
        <v>261</v>
      </c>
      <c r="H26" s="24">
        <v>509</v>
      </c>
      <c r="I26" s="23">
        <v>312</v>
      </c>
      <c r="J26" s="22">
        <v>1561</v>
      </c>
      <c r="K26" s="22">
        <v>1047</v>
      </c>
      <c r="L26" s="9">
        <v>1.4909264565425024</v>
      </c>
      <c r="M26" s="77" t="e">
        <f>M4+M6+M8+M10+M12+M14+M16+M18+M20+M22+M24</f>
        <v>#REF!</v>
      </c>
      <c r="N26" s="78" t="e">
        <f t="shared" si="5"/>
        <v>#REF!</v>
      </c>
      <c r="O26" s="78" t="e">
        <f t="shared" si="5"/>
        <v>#REF!</v>
      </c>
      <c r="P26" s="78" t="e">
        <f t="shared" si="5"/>
        <v>#REF!</v>
      </c>
      <c r="Q26" s="78" t="e">
        <f t="shared" si="5"/>
        <v>#REF!</v>
      </c>
      <c r="R26" s="79" t="e">
        <f t="shared" si="5"/>
        <v>#REF!</v>
      </c>
      <c r="S26" s="32" t="e">
        <f>S4+S6+S8+S10+S12+S14+S16+S18+S20+S22+S24</f>
        <v>#REF!</v>
      </c>
      <c r="T26" s="22">
        <f>T4+T6+T8+T10+T12+T14+T16+T18+T20+T22+T24</f>
        <v>844</v>
      </c>
      <c r="U26" s="57" t="e">
        <f t="shared" si="1"/>
        <v>#REF!</v>
      </c>
      <c r="V26" s="81" t="e">
        <f>V4+V6+V8+V10+V12+V14+V16+V18+V20+V22+V24</f>
        <v>#REF!</v>
      </c>
      <c r="W26" s="22">
        <f>W4+W6+W8+W10+W12+W14+W16+W18+W20+W22+W24</f>
        <v>1891</v>
      </c>
      <c r="X26" s="9" t="e">
        <f t="shared" si="4"/>
        <v>#REF!</v>
      </c>
    </row>
    <row r="27" spans="2:24" ht="13.5" customHeight="1" x14ac:dyDescent="0.15">
      <c r="B27" s="92" t="s">
        <v>39</v>
      </c>
      <c r="C27" s="20" t="s">
        <v>19</v>
      </c>
      <c r="D27" s="3">
        <v>103</v>
      </c>
      <c r="E27" s="2">
        <v>43</v>
      </c>
      <c r="F27" s="2">
        <v>46</v>
      </c>
      <c r="G27" s="2">
        <v>140</v>
      </c>
      <c r="H27" s="2">
        <v>164</v>
      </c>
      <c r="I27" s="19">
        <v>114</v>
      </c>
      <c r="J27" s="89"/>
      <c r="M27" s="42">
        <v>55</v>
      </c>
      <c r="N27" s="2">
        <v>69</v>
      </c>
      <c r="O27" s="2">
        <v>66</v>
      </c>
      <c r="P27" s="2">
        <v>67</v>
      </c>
      <c r="Q27" s="2">
        <v>43</v>
      </c>
      <c r="R27" s="19">
        <v>43</v>
      </c>
      <c r="S27" s="89"/>
    </row>
    <row r="28" spans="2:24" x14ac:dyDescent="0.15">
      <c r="B28" s="93"/>
      <c r="C28" s="18" t="s">
        <v>18</v>
      </c>
      <c r="D28" s="17">
        <v>0.62135922330097082</v>
      </c>
      <c r="E28" s="16">
        <v>1.8837209302325582</v>
      </c>
      <c r="F28" s="16">
        <v>1.3478260869565217</v>
      </c>
      <c r="G28" s="16">
        <v>0.81428571428571428</v>
      </c>
      <c r="H28" s="16">
        <v>1.2073170731707317</v>
      </c>
      <c r="I28" s="15">
        <v>0.6228070175438597</v>
      </c>
      <c r="K28" s="89"/>
      <c r="M28" s="60" t="e">
        <f>IF(OR(M27=0,M27=""),"-",+M25/M27)</f>
        <v>#REF!</v>
      </c>
      <c r="N28" s="16" t="e">
        <f t="shared" ref="N28:R28" si="6">IF(OR(N27=0,N27=""),"-",+N25/N27)</f>
        <v>#REF!</v>
      </c>
      <c r="O28" s="16" t="e">
        <f t="shared" si="6"/>
        <v>#REF!</v>
      </c>
      <c r="P28" s="16" t="e">
        <f t="shared" si="6"/>
        <v>#REF!</v>
      </c>
      <c r="Q28" s="16" t="e">
        <f t="shared" si="6"/>
        <v>#REF!</v>
      </c>
      <c r="R28" s="15" t="e">
        <f t="shared" si="6"/>
        <v>#REF!</v>
      </c>
      <c r="T28" s="89"/>
      <c r="W28" s="89"/>
    </row>
    <row r="29" spans="2:24" x14ac:dyDescent="0.15">
      <c r="B29" s="93"/>
      <c r="C29" s="14" t="s">
        <v>17</v>
      </c>
      <c r="D29" s="4">
        <v>121</v>
      </c>
      <c r="E29" s="7">
        <v>60</v>
      </c>
      <c r="F29" s="7">
        <v>144</v>
      </c>
      <c r="G29" s="7">
        <v>265</v>
      </c>
      <c r="H29" s="7">
        <v>279</v>
      </c>
      <c r="I29" s="13">
        <v>178</v>
      </c>
      <c r="J29" s="89"/>
      <c r="K29" s="89"/>
      <c r="M29" s="61">
        <v>117</v>
      </c>
      <c r="N29" s="7">
        <v>134</v>
      </c>
      <c r="O29" s="7">
        <v>151</v>
      </c>
      <c r="P29" s="7">
        <v>158</v>
      </c>
      <c r="Q29" s="7">
        <v>109</v>
      </c>
      <c r="R29" s="13">
        <v>175</v>
      </c>
      <c r="S29" s="89"/>
      <c r="T29" s="89"/>
      <c r="W29" s="89"/>
    </row>
    <row r="30" spans="2:24" ht="14.25" thickBot="1" x14ac:dyDescent="0.2">
      <c r="B30" s="94"/>
      <c r="C30" s="12" t="s">
        <v>16</v>
      </c>
      <c r="D30" s="11">
        <v>1.5537190082644627</v>
      </c>
      <c r="E30" s="10">
        <v>3.8166666666666669</v>
      </c>
      <c r="F30" s="10">
        <v>0.43055555555555558</v>
      </c>
      <c r="G30" s="10">
        <v>0.98490566037735849</v>
      </c>
      <c r="H30" s="10">
        <v>1.8243727598566308</v>
      </c>
      <c r="I30" s="9">
        <v>1.752808988764045</v>
      </c>
      <c r="M30" s="58" t="e">
        <f>IF(OR(M29=0,M29=""),"-",+M26/M29)</f>
        <v>#REF!</v>
      </c>
      <c r="N30" s="10" t="e">
        <f t="shared" ref="N30:R30" si="7">IF(OR(N29=0,N29=""),"-",+N26/N29)</f>
        <v>#REF!</v>
      </c>
      <c r="O30" s="10" t="e">
        <f t="shared" si="7"/>
        <v>#REF!</v>
      </c>
      <c r="P30" s="10" t="e">
        <f t="shared" si="7"/>
        <v>#REF!</v>
      </c>
      <c r="Q30" s="10" t="e">
        <f t="shared" si="7"/>
        <v>#REF!</v>
      </c>
      <c r="R30" s="9" t="e">
        <f t="shared" si="7"/>
        <v>#REF!</v>
      </c>
    </row>
    <row r="32" spans="2:24" x14ac:dyDescent="0.15">
      <c r="I32" s="89"/>
      <c r="R32" s="89"/>
    </row>
    <row r="33" spans="9:18" x14ac:dyDescent="0.15">
      <c r="I33" s="89"/>
      <c r="R33" s="89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&amp;L&amp;"-,太字"&amp;16令和３年（２０２１年）度上期胆振管内訪日外国人宿泊者数調査結果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外国人（市町村、月別）</vt:lpstr>
      <vt:lpstr>'外国人（市町村、月別）'!Print_Area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高橋＿優弥</cp:lastModifiedBy>
  <cp:lastPrinted>2022-01-18T06:28:50Z</cp:lastPrinted>
  <dcterms:created xsi:type="dcterms:W3CDTF">2015-05-18T13:27:38Z</dcterms:created>
  <dcterms:modified xsi:type="dcterms:W3CDTF">2022-02-02T05:54:55Z</dcterms:modified>
</cp:coreProperties>
</file>