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1年度\R1度全体\02_集計作業\"/>
    </mc:Choice>
  </mc:AlternateContent>
  <bookViews>
    <workbookView xWindow="0" yWindow="0" windowWidth="11550" windowHeight="706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5" i="1" l="1"/>
  <c r="Z74" i="1"/>
  <c r="Z73" i="1"/>
  <c r="Z72" i="1"/>
  <c r="Z71" i="1"/>
  <c r="Z70" i="1"/>
  <c r="Z69" i="1"/>
  <c r="Z68" i="1"/>
  <c r="Z67" i="1"/>
  <c r="Z66" i="1"/>
  <c r="Z65" i="1"/>
  <c r="Z64" i="1"/>
  <c r="Z63" i="1"/>
  <c r="AA63" i="1"/>
  <c r="Z62" i="1"/>
  <c r="AA62" i="1"/>
  <c r="Z61" i="1"/>
  <c r="AA61" i="1"/>
  <c r="Z60" i="1"/>
  <c r="Z59" i="1"/>
  <c r="Z58" i="1"/>
  <c r="AA58" i="1"/>
  <c r="Z57" i="1"/>
  <c r="Z56" i="1"/>
  <c r="AA56" i="1"/>
  <c r="Z55" i="1"/>
  <c r="AA55" i="1"/>
  <c r="Z54" i="1"/>
  <c r="Z76" i="1" s="1"/>
  <c r="Z53" i="1"/>
  <c r="AA53" i="1" s="1"/>
  <c r="Z52" i="1"/>
  <c r="AA51" i="1"/>
  <c r="AA50" i="1"/>
  <c r="AA48" i="1"/>
  <c r="AA42" i="1"/>
  <c r="AA75" i="1" l="1"/>
  <c r="AA54" i="1"/>
  <c r="AA60" i="1"/>
  <c r="AA64" i="1"/>
  <c r="AA72" i="1"/>
  <c r="AA74" i="1"/>
  <c r="AA76" i="1"/>
  <c r="AA77" i="1"/>
  <c r="AA19" i="1"/>
  <c r="AA66" i="1"/>
  <c r="AA70" i="1"/>
  <c r="AA6" i="1"/>
  <c r="AA16" i="1"/>
  <c r="AA52" i="1"/>
  <c r="AA57" i="1"/>
  <c r="AA59" i="1"/>
  <c r="AA71" i="1"/>
  <c r="AA65" i="1"/>
  <c r="AA49" i="1"/>
  <c r="AA67" i="1"/>
  <c r="Z77" i="1"/>
  <c r="AA68" i="1"/>
  <c r="AA69" i="1"/>
  <c r="AA73" i="1"/>
  <c r="AA21" i="1" l="1"/>
  <c r="AA45" i="1"/>
  <c r="AA33" i="1"/>
  <c r="AA34" i="1"/>
  <c r="AA12" i="1"/>
  <c r="AA30" i="1"/>
  <c r="AA28" i="1"/>
  <c r="AA43" i="1"/>
  <c r="AA41" i="1"/>
  <c r="AA36" i="1"/>
  <c r="AA17" i="1"/>
  <c r="AA9" i="1"/>
  <c r="AA40" i="1"/>
  <c r="AA11" i="1"/>
  <c r="AA31" i="1"/>
  <c r="AA7" i="1"/>
  <c r="AA13" i="1"/>
  <c r="AA8" i="1"/>
  <c r="AA35" i="1"/>
  <c r="AA44" i="1"/>
  <c r="AA32" i="1"/>
  <c r="AA20" i="1"/>
  <c r="AA27" i="1"/>
  <c r="AA39" i="1"/>
  <c r="AA18" i="1"/>
  <c r="AA37" i="1"/>
  <c r="AA26" i="1"/>
  <c r="AA10" i="1"/>
  <c r="AA38" i="1"/>
  <c r="AA47" i="1" l="1"/>
  <c r="AA29" i="1"/>
  <c r="AA46" i="1"/>
</calcChain>
</file>

<file path=xl/sharedStrings.xml><?xml version="1.0" encoding="utf-8"?>
<sst xmlns="http://schemas.openxmlformats.org/spreadsheetml/2006/main" count="214" uniqueCount="54">
  <si>
    <t>令和元年（２０１９年）度胆振管内訪日外国人宿泊者数調査結果</t>
    <rPh sb="0" eb="2">
      <t>レイワ</t>
    </rPh>
    <rPh sb="2" eb="4">
      <t>ガンネン</t>
    </rPh>
    <rPh sb="9" eb="10">
      <t>ネン</t>
    </rPh>
    <rPh sb="11" eb="12">
      <t>ド</t>
    </rPh>
    <rPh sb="12" eb="14">
      <t>イブリ</t>
    </rPh>
    <rPh sb="14" eb="16">
      <t>カンナイ</t>
    </rPh>
    <rPh sb="16" eb="18">
      <t>ホウニチ</t>
    </rPh>
    <rPh sb="18" eb="21">
      <t>ガイコクジン</t>
    </rPh>
    <rPh sb="21" eb="24">
      <t>シュクハクシャ</t>
    </rPh>
    <rPh sb="24" eb="25">
      <t>スウ</t>
    </rPh>
    <rPh sb="25" eb="27">
      <t>チョウサ</t>
    </rPh>
    <rPh sb="27" eb="29">
      <t>ケッカ</t>
    </rPh>
    <phoneticPr fontId="5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</si>
  <si>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5"/>
  </si>
  <si>
    <t>（単位：人、％）</t>
    <rPh sb="1" eb="3">
      <t>タンイ</t>
    </rPh>
    <rPh sb="4" eb="5">
      <t>ニン</t>
    </rPh>
    <phoneticPr fontId="5"/>
  </si>
  <si>
    <t>市町</t>
    <rPh sb="0" eb="2">
      <t>シチョウ</t>
    </rPh>
    <phoneticPr fontId="5"/>
  </si>
  <si>
    <t>区分</t>
    <rPh sb="0" eb="2">
      <t>クブン</t>
    </rPh>
    <phoneticPr fontId="5"/>
  </si>
  <si>
    <t>アジア</t>
    <phoneticPr fontId="5"/>
  </si>
  <si>
    <t>ヨーロッパ</t>
    <phoneticPr fontId="5"/>
  </si>
  <si>
    <t>北米</t>
    <rPh sb="0" eb="2">
      <t>ホクベイ</t>
    </rPh>
    <phoneticPr fontId="5"/>
  </si>
  <si>
    <r>
      <rPr>
        <sz val="14"/>
        <rFont val="ＭＳ Ｐゴシック"/>
        <family val="3"/>
        <charset val="128"/>
      </rPr>
      <t>オセアニア</t>
    </r>
    <phoneticPr fontId="5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</si>
  <si>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</si>
  <si>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</si>
  <si>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5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</si>
  <si>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5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</si>
  <si>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5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</si>
  <si>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5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</si>
  <si>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5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</si>
  <si>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5"/>
  </si>
  <si>
    <r>
      <rPr>
        <sz val="14"/>
        <rFont val="ＭＳ Ｐゴシック"/>
        <family val="3"/>
        <charset val="128"/>
      </rPr>
      <t>シンガポール</t>
    </r>
    <phoneticPr fontId="5"/>
  </si>
  <si>
    <r>
      <rPr>
        <sz val="14"/>
        <rFont val="ＭＳ Ｐゴシック"/>
        <family val="3"/>
        <charset val="128"/>
      </rPr>
      <t>マレーシア</t>
    </r>
    <phoneticPr fontId="5"/>
  </si>
  <si>
    <r>
      <rPr>
        <sz val="14"/>
        <rFont val="ＭＳ Ｐゴシック"/>
        <family val="3"/>
        <charset val="128"/>
      </rPr>
      <t>タイ</t>
    </r>
    <phoneticPr fontId="5"/>
  </si>
  <si>
    <r>
      <rPr>
        <sz val="14"/>
        <rFont val="ＭＳ Ｐゴシック"/>
        <family val="3"/>
        <charset val="128"/>
      </rPr>
      <t>インド</t>
    </r>
    <phoneticPr fontId="5"/>
  </si>
  <si>
    <t>インドネシア</t>
    <phoneticPr fontId="5"/>
  </si>
  <si>
    <t>フィリピン</t>
    <phoneticPr fontId="5"/>
  </si>
  <si>
    <t>ベトナム</t>
    <phoneticPr fontId="5"/>
  </si>
  <si>
    <r>
      <rPr>
        <sz val="14"/>
        <rFont val="ＭＳ Ｐゴシック"/>
        <family val="3"/>
        <charset val="128"/>
      </rPr>
      <t>ロシア</t>
    </r>
    <phoneticPr fontId="5"/>
  </si>
  <si>
    <r>
      <rPr>
        <sz val="14"/>
        <rFont val="ＭＳ Ｐゴシック"/>
        <family val="3"/>
        <charset val="128"/>
      </rPr>
      <t>イギリス</t>
    </r>
    <phoneticPr fontId="5"/>
  </si>
  <si>
    <r>
      <rPr>
        <sz val="14"/>
        <rFont val="ＭＳ Ｐゴシック"/>
        <family val="3"/>
        <charset val="128"/>
      </rPr>
      <t>フランス</t>
    </r>
    <phoneticPr fontId="5"/>
  </si>
  <si>
    <r>
      <rPr>
        <sz val="14"/>
        <rFont val="ＭＳ Ｐゴシック"/>
        <family val="3"/>
        <charset val="128"/>
      </rPr>
      <t>ドイツ</t>
    </r>
    <phoneticPr fontId="5"/>
  </si>
  <si>
    <r>
      <rPr>
        <sz val="14"/>
        <rFont val="ＭＳ Ｐゴシック"/>
        <family val="3"/>
        <charset val="128"/>
      </rPr>
      <t>アメリカ</t>
    </r>
    <phoneticPr fontId="5"/>
  </si>
  <si>
    <r>
      <rPr>
        <sz val="14"/>
        <rFont val="ＭＳ Ｐゴシック"/>
        <family val="3"/>
        <charset val="128"/>
      </rPr>
      <t>カナダ</t>
    </r>
    <phoneticPr fontId="5"/>
  </si>
  <si>
    <r>
      <rPr>
        <sz val="14"/>
        <rFont val="ＭＳ Ｐゴシック"/>
        <family val="3"/>
        <charset val="128"/>
      </rPr>
      <t>オーストラリア</t>
    </r>
    <phoneticPr fontId="5"/>
  </si>
  <si>
    <t>上期</t>
    <rPh sb="0" eb="2">
      <t>カミキ</t>
    </rPh>
    <phoneticPr fontId="5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</si>
  <si>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5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</si>
  <si>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5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</si>
  <si>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5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</si>
  <si>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5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</si>
  <si>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</si>
  <si>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</si>
  <si>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5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</si>
  <si>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5"/>
  </si>
  <si>
    <t>豊浦町</t>
    <rPh sb="0" eb="3">
      <t>トヨウラチョウ</t>
    </rPh>
    <phoneticPr fontId="5"/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</si>
  <si>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5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</si>
  <si>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5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</si>
  <si>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5"/>
  </si>
  <si>
    <t>安平町</t>
    <rPh sb="0" eb="3">
      <t>アビラチョウ</t>
    </rPh>
    <phoneticPr fontId="5"/>
  </si>
  <si>
    <t>厚真町</t>
    <rPh sb="0" eb="3">
      <t>アツマチョウ</t>
    </rPh>
    <phoneticPr fontId="5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</si>
  <si>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5"/>
  </si>
  <si>
    <t>振興局計</t>
    <rPh sb="0" eb="3">
      <t>シンコウキョク</t>
    </rPh>
    <rPh sb="3" eb="4">
      <t>ケイ</t>
    </rPh>
    <phoneticPr fontId="5"/>
  </si>
  <si>
    <t>下期</t>
    <rPh sb="0" eb="2">
      <t>シモキ</t>
    </rPh>
    <phoneticPr fontId="5"/>
  </si>
  <si>
    <t>年度計</t>
    <rPh sb="0" eb="2">
      <t>ネンド</t>
    </rPh>
    <rPh sb="2" eb="3">
      <t>ケイ</t>
    </rPh>
    <phoneticPr fontId="5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</si>
  <si>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4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</si>
  <si>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4"/>
  </si>
  <si>
    <t>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</si>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</sst>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0.0_ "/>
    <numFmt numFmtId="179" formatCode="#,##0.0_);[Red]\(#,##0.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Arial"/>
      <family val="2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51">
    <xf numFmtId="0" fontId="0" fillId="0" borderId="0" xfId="0">
      <alignment vertical="center"/>
    </xf>
    <xf numFmtId="176" fontId="7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7" fillId="2" borderId="16" xfId="2" applyNumberFormat="1" applyFont="1" applyFill="1" applyBorder="1" applyAlignment="1">
      <alignment horizontal="distributed" vertical="center" justifyLastLine="1" shrinkToFit="1"/>
    </xf>
    <xf numFmtId="177" fontId="7" fillId="2" borderId="17" xfId="2" applyNumberFormat="1" applyFont="1" applyFill="1" applyBorder="1" applyAlignment="1">
      <alignment horizontal="distributed" vertical="center" justifyLastLine="1" shrinkToFit="1"/>
    </xf>
    <xf numFmtId="177" fontId="7" fillId="2" borderId="17" xfId="2" applyNumberFormat="1" applyFont="1" applyFill="1" applyBorder="1" applyAlignment="1">
      <alignment horizontal="center" vertical="center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9" fillId="2" borderId="17" xfId="2" applyNumberFormat="1" applyFont="1" applyFill="1" applyBorder="1" applyAlignment="1">
      <alignment horizontal="center" vertical="center" shrinkToFit="1"/>
    </xf>
    <xf numFmtId="177" fontId="9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9" xfId="2" applyNumberFormat="1" applyFont="1" applyFill="1" applyBorder="1" applyAlignment="1">
      <alignment horizontal="distributed" vertical="center" justifyLastLine="1" shrinkToFit="1"/>
    </xf>
    <xf numFmtId="177" fontId="7" fillId="2" borderId="20" xfId="2" applyNumberFormat="1" applyFont="1" applyFill="1" applyBorder="1" applyAlignment="1">
      <alignment horizontal="distributed" vertical="center" justifyLastLine="1" shrinkToFit="1"/>
    </xf>
    <xf numFmtId="177" fontId="7" fillId="2" borderId="21" xfId="2" applyNumberFormat="1" applyFont="1" applyFill="1" applyBorder="1" applyAlignment="1">
      <alignment horizontal="center" vertical="center" shrinkToFit="1"/>
    </xf>
    <xf numFmtId="177" fontId="7" fillId="2" borderId="27" xfId="2" applyNumberFormat="1" applyFont="1" applyFill="1" applyBorder="1" applyAlignment="1">
      <alignment horizontal="center" vertical="center" shrinkToFit="1"/>
    </xf>
    <xf numFmtId="177" fontId="10" fillId="2" borderId="28" xfId="2" applyNumberFormat="1" applyFont="1" applyFill="1" applyBorder="1" applyAlignment="1">
      <alignment vertical="center" shrinkToFit="1"/>
    </xf>
    <xf numFmtId="177" fontId="10" fillId="2" borderId="29" xfId="2" applyNumberFormat="1" applyFont="1" applyFill="1" applyBorder="1" applyAlignment="1">
      <alignment vertical="center" shrinkToFit="1"/>
    </xf>
    <xf numFmtId="177" fontId="10" fillId="2" borderId="30" xfId="2" applyNumberFormat="1" applyFont="1" applyFill="1" applyBorder="1" applyAlignment="1">
      <alignment vertical="center" shrinkToFit="1"/>
    </xf>
    <xf numFmtId="177" fontId="10" fillId="2" borderId="31" xfId="2" applyNumberFormat="1" applyFont="1" applyFill="1" applyBorder="1" applyAlignment="1">
      <alignment vertical="center" shrinkToFit="1"/>
    </xf>
    <xf numFmtId="177" fontId="10" fillId="2" borderId="32" xfId="2" applyNumberFormat="1" applyFont="1" applyFill="1" applyBorder="1" applyAlignment="1">
      <alignment vertical="center" shrinkToFit="1"/>
    </xf>
    <xf numFmtId="177" fontId="10" fillId="2" borderId="33" xfId="2" applyNumberFormat="1" applyFont="1" applyFill="1" applyBorder="1" applyAlignment="1">
      <alignment vertical="center" shrinkToFit="1"/>
    </xf>
    <xf numFmtId="177" fontId="10" fillId="2" borderId="34" xfId="2" applyNumberFormat="1" applyFont="1" applyFill="1" applyBorder="1" applyAlignment="1">
      <alignment vertical="center" shrinkToFit="1"/>
    </xf>
    <xf numFmtId="177" fontId="11" fillId="2" borderId="27" xfId="2" applyNumberFormat="1" applyFont="1" applyFill="1" applyBorder="1" applyAlignment="1">
      <alignment vertical="center" shrinkToFit="1"/>
    </xf>
    <xf numFmtId="178" fontId="10" fillId="2" borderId="35" xfId="1" applyNumberFormat="1" applyFont="1" applyFill="1" applyBorder="1" applyAlignment="1">
      <alignment vertical="center" shrinkToFit="1"/>
    </xf>
    <xf numFmtId="177" fontId="7" fillId="2" borderId="38" xfId="2" applyNumberFormat="1" applyFont="1" applyFill="1" applyBorder="1" applyAlignment="1">
      <alignment horizontal="center" vertical="center" shrinkToFit="1"/>
    </xf>
    <xf numFmtId="177" fontId="10" fillId="2" borderId="39" xfId="2" applyNumberFormat="1" applyFont="1" applyFill="1" applyBorder="1" applyAlignment="1">
      <alignment vertical="center" shrinkToFit="1"/>
    </xf>
    <xf numFmtId="177" fontId="10" fillId="2" borderId="40" xfId="2" applyNumberFormat="1" applyFont="1" applyFill="1" applyBorder="1" applyAlignment="1">
      <alignment vertical="center" shrinkToFit="1"/>
    </xf>
    <xf numFmtId="177" fontId="10" fillId="2" borderId="41" xfId="2" applyNumberFormat="1" applyFont="1" applyFill="1" applyBorder="1" applyAlignment="1">
      <alignment vertical="center" shrinkToFit="1"/>
    </xf>
    <xf numFmtId="177" fontId="10" fillId="2" borderId="42" xfId="2" applyNumberFormat="1" applyFont="1" applyFill="1" applyBorder="1" applyAlignment="1">
      <alignment vertical="center" shrinkToFit="1"/>
    </xf>
    <xf numFmtId="177" fontId="10" fillId="2" borderId="43" xfId="2" applyNumberFormat="1" applyFont="1" applyFill="1" applyBorder="1" applyAlignment="1">
      <alignment vertical="center" shrinkToFit="1"/>
    </xf>
    <xf numFmtId="177" fontId="10" fillId="2" borderId="44" xfId="2" applyNumberFormat="1" applyFont="1" applyFill="1" applyBorder="1" applyAlignment="1">
      <alignment vertical="center" shrinkToFit="1"/>
    </xf>
    <xf numFmtId="177" fontId="10" fillId="2" borderId="45" xfId="2" applyNumberFormat="1" applyFont="1" applyFill="1" applyBorder="1" applyAlignment="1">
      <alignment vertical="center" shrinkToFit="1"/>
    </xf>
    <xf numFmtId="177" fontId="11" fillId="2" borderId="38" xfId="2" applyNumberFormat="1" applyFont="1" applyFill="1" applyBorder="1" applyAlignment="1">
      <alignment vertical="center" shrinkToFit="1"/>
    </xf>
    <xf numFmtId="177" fontId="10" fillId="2" borderId="39" xfId="3" applyNumberFormat="1" applyFont="1" applyFill="1" applyBorder="1" applyAlignment="1">
      <alignment vertical="center" shrinkToFit="1"/>
    </xf>
    <xf numFmtId="178" fontId="10" fillId="2" borderId="26" xfId="1" applyNumberFormat="1" applyFont="1" applyFill="1" applyBorder="1" applyAlignment="1">
      <alignment vertical="center" shrinkToFit="1"/>
    </xf>
    <xf numFmtId="177" fontId="7" fillId="2" borderId="46" xfId="2" applyNumberFormat="1" applyFont="1" applyFill="1" applyBorder="1" applyAlignment="1">
      <alignment horizontal="center" vertical="center" shrinkToFit="1"/>
    </xf>
    <xf numFmtId="177" fontId="10" fillId="2" borderId="47" xfId="2" applyNumberFormat="1" applyFont="1" applyFill="1" applyBorder="1" applyAlignment="1">
      <alignment vertical="center" shrinkToFit="1"/>
    </xf>
    <xf numFmtId="177" fontId="10" fillId="2" borderId="48" xfId="2" applyNumberFormat="1" applyFont="1" applyFill="1" applyBorder="1" applyAlignment="1">
      <alignment vertical="center" shrinkToFit="1"/>
    </xf>
    <xf numFmtId="177" fontId="10" fillId="2" borderId="49" xfId="2" applyNumberFormat="1" applyFont="1" applyFill="1" applyBorder="1" applyAlignment="1">
      <alignment vertical="center" shrinkToFit="1"/>
    </xf>
    <xf numFmtId="177" fontId="10" fillId="2" borderId="50" xfId="2" applyNumberFormat="1" applyFont="1" applyFill="1" applyBorder="1" applyAlignment="1">
      <alignment vertical="center" shrinkToFit="1"/>
    </xf>
    <xf numFmtId="177" fontId="10" fillId="2" borderId="51" xfId="2" applyNumberFormat="1" applyFont="1" applyFill="1" applyBorder="1" applyAlignment="1">
      <alignment vertical="center" shrinkToFit="1"/>
    </xf>
    <xf numFmtId="177" fontId="10" fillId="2" borderId="52" xfId="2" applyNumberFormat="1" applyFont="1" applyFill="1" applyBorder="1" applyAlignment="1">
      <alignment vertical="center" shrinkToFit="1"/>
    </xf>
    <xf numFmtId="177" fontId="10" fillId="2" borderId="53" xfId="2" applyNumberFormat="1" applyFont="1" applyFill="1" applyBorder="1" applyAlignment="1">
      <alignment vertical="center" shrinkToFit="1"/>
    </xf>
    <xf numFmtId="177" fontId="10" fillId="2" borderId="54" xfId="3" applyNumberFormat="1" applyFont="1" applyFill="1" applyBorder="1" applyAlignment="1">
      <alignment vertical="center" shrinkToFit="1"/>
    </xf>
    <xf numFmtId="177" fontId="7" fillId="3" borderId="46" xfId="2" applyNumberFormat="1" applyFont="1" applyFill="1" applyBorder="1" applyAlignment="1">
      <alignment horizontal="center" vertical="center" shrinkToFit="1"/>
    </xf>
    <xf numFmtId="177" fontId="10" fillId="3" borderId="54" xfId="2" applyNumberFormat="1" applyFont="1" applyFill="1" applyBorder="1" applyAlignment="1">
      <alignment vertical="center" shrinkToFit="1"/>
    </xf>
    <xf numFmtId="177" fontId="10" fillId="3" borderId="53" xfId="2" applyNumberFormat="1" applyFont="1" applyFill="1" applyBorder="1" applyAlignment="1">
      <alignment vertical="center" shrinkToFit="1"/>
    </xf>
    <xf numFmtId="177" fontId="10" fillId="3" borderId="50" xfId="2" applyNumberFormat="1" applyFont="1" applyFill="1" applyBorder="1" applyAlignment="1">
      <alignment vertical="center" shrinkToFit="1"/>
    </xf>
    <xf numFmtId="177" fontId="10" fillId="3" borderId="58" xfId="2" applyNumberFormat="1" applyFont="1" applyFill="1" applyBorder="1" applyAlignment="1">
      <alignment vertical="center" shrinkToFit="1"/>
    </xf>
    <xf numFmtId="177" fontId="10" fillId="3" borderId="52" xfId="2" applyNumberFormat="1" applyFont="1" applyFill="1" applyBorder="1" applyAlignment="1">
      <alignment vertical="center" shrinkToFit="1"/>
    </xf>
    <xf numFmtId="177" fontId="11" fillId="3" borderId="46" xfId="2" applyNumberFormat="1" applyFont="1" applyFill="1" applyBorder="1" applyAlignment="1">
      <alignment vertical="center" shrinkToFit="1"/>
    </xf>
    <xf numFmtId="178" fontId="10" fillId="3" borderId="59" xfId="1" applyNumberFormat="1" applyFont="1" applyFill="1" applyBorder="1" applyAlignment="1">
      <alignment vertical="center" shrinkToFit="1"/>
    </xf>
    <xf numFmtId="177" fontId="7" fillId="3" borderId="60" xfId="2" applyNumberFormat="1" applyFont="1" applyFill="1" applyBorder="1" applyAlignment="1">
      <alignment horizontal="center" vertical="center" shrinkToFit="1"/>
    </xf>
    <xf numFmtId="177" fontId="10" fillId="3" borderId="23" xfId="2" applyNumberFormat="1" applyFont="1" applyFill="1" applyBorder="1" applyAlignment="1">
      <alignment vertical="center" shrinkToFit="1"/>
    </xf>
    <xf numFmtId="177" fontId="10" fillId="3" borderId="61" xfId="2" applyNumberFormat="1" applyFont="1" applyFill="1" applyBorder="1" applyAlignment="1">
      <alignment vertical="center" shrinkToFit="1"/>
    </xf>
    <xf numFmtId="177" fontId="10" fillId="3" borderId="62" xfId="2" applyNumberFormat="1" applyFont="1" applyFill="1" applyBorder="1" applyAlignment="1">
      <alignment vertical="center" shrinkToFit="1"/>
    </xf>
    <xf numFmtId="177" fontId="10" fillId="3" borderId="63" xfId="2" applyNumberFormat="1" applyFont="1" applyFill="1" applyBorder="1" applyAlignment="1">
      <alignment vertical="center" shrinkToFit="1"/>
    </xf>
    <xf numFmtId="177" fontId="10" fillId="3" borderId="64" xfId="2" applyNumberFormat="1" applyFont="1" applyFill="1" applyBorder="1" applyAlignment="1">
      <alignment vertical="center" shrinkToFit="1"/>
    </xf>
    <xf numFmtId="177" fontId="11" fillId="3" borderId="60" xfId="2" applyNumberFormat="1" applyFont="1" applyFill="1" applyBorder="1" applyAlignment="1">
      <alignment vertical="center" shrinkToFit="1"/>
    </xf>
    <xf numFmtId="178" fontId="10" fillId="3" borderId="24" xfId="1" applyNumberFormat="1" applyFont="1" applyFill="1" applyBorder="1" applyAlignment="1">
      <alignment vertical="center" shrinkToFit="1"/>
    </xf>
    <xf numFmtId="177" fontId="7" fillId="2" borderId="66" xfId="2" applyNumberFormat="1" applyFont="1" applyFill="1" applyBorder="1" applyAlignment="1">
      <alignment horizontal="center" vertical="center" shrinkToFit="1"/>
    </xf>
    <xf numFmtId="177" fontId="10" fillId="2" borderId="11" xfId="2" applyNumberFormat="1" applyFont="1" applyFill="1" applyBorder="1" applyAlignment="1">
      <alignment vertical="center" shrinkToFit="1"/>
    </xf>
    <xf numFmtId="177" fontId="10" fillId="2" borderId="67" xfId="2" applyNumberFormat="1" applyFont="1" applyFill="1" applyBorder="1" applyAlignment="1">
      <alignment vertical="center" shrinkToFit="1"/>
    </xf>
    <xf numFmtId="177" fontId="10" fillId="2" borderId="68" xfId="2" applyNumberFormat="1" applyFont="1" applyFill="1" applyBorder="1" applyAlignment="1">
      <alignment vertical="center" shrinkToFit="1"/>
    </xf>
    <xf numFmtId="177" fontId="10" fillId="2" borderId="69" xfId="2" applyNumberFormat="1" applyFont="1" applyFill="1" applyBorder="1" applyAlignment="1">
      <alignment vertical="center" shrinkToFit="1"/>
    </xf>
    <xf numFmtId="177" fontId="10" fillId="2" borderId="70" xfId="2" applyNumberFormat="1" applyFont="1" applyFill="1" applyBorder="1" applyAlignment="1">
      <alignment vertical="center" shrinkToFit="1"/>
    </xf>
    <xf numFmtId="177" fontId="10" fillId="2" borderId="71" xfId="2" applyNumberFormat="1" applyFont="1" applyFill="1" applyBorder="1" applyAlignment="1">
      <alignment vertical="center" shrinkToFit="1"/>
    </xf>
    <xf numFmtId="177" fontId="10" fillId="2" borderId="72" xfId="2" applyNumberFormat="1" applyFont="1" applyFill="1" applyBorder="1" applyAlignment="1">
      <alignment vertical="center" shrinkToFit="1"/>
    </xf>
    <xf numFmtId="177" fontId="11" fillId="2" borderId="66" xfId="2" applyNumberFormat="1" applyFont="1" applyFill="1" applyBorder="1" applyAlignment="1">
      <alignment vertical="center" shrinkToFit="1"/>
    </xf>
    <xf numFmtId="177" fontId="10" fillId="2" borderId="11" xfId="3" applyNumberFormat="1" applyFont="1" applyFill="1" applyBorder="1" applyAlignment="1">
      <alignment vertical="center" shrinkToFit="1"/>
    </xf>
    <xf numFmtId="179" fontId="10" fillId="2" borderId="12" xfId="2" applyNumberFormat="1" applyFont="1" applyFill="1" applyBorder="1" applyAlignment="1">
      <alignment vertical="center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10" fillId="2" borderId="74" xfId="2" applyNumberFormat="1" applyFont="1" applyFill="1" applyBorder="1" applyAlignment="1">
      <alignment vertical="center" shrinkToFit="1"/>
    </xf>
    <xf numFmtId="177" fontId="10" fillId="2" borderId="55" xfId="2" applyNumberFormat="1" applyFont="1" applyFill="1" applyBorder="1" applyAlignment="1">
      <alignment vertical="center" shrinkToFit="1"/>
    </xf>
    <xf numFmtId="177" fontId="10" fillId="2" borderId="75" xfId="2" applyNumberFormat="1" applyFont="1" applyFill="1" applyBorder="1" applyAlignment="1">
      <alignment vertical="center" shrinkToFit="1"/>
    </xf>
    <xf numFmtId="177" fontId="10" fillId="2" borderId="76" xfId="2" applyNumberFormat="1" applyFont="1" applyFill="1" applyBorder="1" applyAlignment="1">
      <alignment vertical="center" shrinkToFit="1"/>
    </xf>
    <xf numFmtId="177" fontId="10" fillId="2" borderId="77" xfId="2" applyNumberFormat="1" applyFont="1" applyFill="1" applyBorder="1" applyAlignment="1">
      <alignment vertical="center" shrinkToFit="1"/>
    </xf>
    <xf numFmtId="177" fontId="10" fillId="2" borderId="78" xfId="2" applyNumberFormat="1" applyFont="1" applyFill="1" applyBorder="1" applyAlignment="1">
      <alignment vertical="center" shrinkToFit="1"/>
    </xf>
    <xf numFmtId="177" fontId="10" fillId="2" borderId="79" xfId="2" applyNumberFormat="1" applyFont="1" applyFill="1" applyBorder="1" applyAlignment="1">
      <alignment vertical="center" shrinkToFit="1"/>
    </xf>
    <xf numFmtId="177" fontId="11" fillId="2" borderId="73" xfId="2" applyNumberFormat="1" applyFont="1" applyFill="1" applyBorder="1" applyAlignment="1">
      <alignment vertical="center" shrinkToFit="1"/>
    </xf>
    <xf numFmtId="177" fontId="10" fillId="2" borderId="74" xfId="3" applyNumberFormat="1" applyFont="1" applyFill="1" applyBorder="1" applyAlignment="1">
      <alignment vertical="center" shrinkToFit="1"/>
    </xf>
    <xf numFmtId="179" fontId="10" fillId="2" borderId="80" xfId="2" applyNumberFormat="1" applyFont="1" applyFill="1" applyBorder="1" applyAlignment="1">
      <alignment vertical="center" shrinkToFit="1"/>
    </xf>
    <xf numFmtId="177" fontId="7" fillId="2" borderId="81" xfId="2" applyNumberFormat="1" applyFont="1" applyFill="1" applyBorder="1" applyAlignment="1">
      <alignment horizontal="center" vertical="center" shrinkToFit="1"/>
    </xf>
    <xf numFmtId="177" fontId="10" fillId="2" borderId="82" xfId="2" applyNumberFormat="1" applyFont="1" applyFill="1" applyBorder="1" applyAlignment="1">
      <alignment vertical="center" shrinkToFit="1"/>
    </xf>
    <xf numFmtId="177" fontId="10" fillId="2" borderId="83" xfId="2" applyNumberFormat="1" applyFont="1" applyFill="1" applyBorder="1" applyAlignment="1">
      <alignment vertical="center" shrinkToFit="1"/>
    </xf>
    <xf numFmtId="177" fontId="10" fillId="2" borderId="84" xfId="2" applyNumberFormat="1" applyFont="1" applyFill="1" applyBorder="1" applyAlignment="1">
      <alignment vertical="center" shrinkToFit="1"/>
    </xf>
    <xf numFmtId="177" fontId="10" fillId="2" borderId="85" xfId="2" applyNumberFormat="1" applyFont="1" applyFill="1" applyBorder="1" applyAlignment="1">
      <alignment vertical="center" shrinkToFit="1"/>
    </xf>
    <xf numFmtId="177" fontId="10" fillId="2" borderId="86" xfId="2" applyNumberFormat="1" applyFont="1" applyFill="1" applyBorder="1" applyAlignment="1">
      <alignment vertical="center" shrinkToFit="1"/>
    </xf>
    <xf numFmtId="177" fontId="10" fillId="2" borderId="87" xfId="2" applyNumberFormat="1" applyFont="1" applyFill="1" applyBorder="1" applyAlignment="1">
      <alignment vertical="center" shrinkToFit="1"/>
    </xf>
    <xf numFmtId="177" fontId="10" fillId="2" borderId="88" xfId="2" applyNumberFormat="1" applyFont="1" applyFill="1" applyBorder="1" applyAlignment="1">
      <alignment vertical="center" shrinkToFit="1"/>
    </xf>
    <xf numFmtId="177" fontId="11" fillId="2" borderId="81" xfId="2" applyNumberFormat="1" applyFont="1" applyFill="1" applyBorder="1" applyAlignment="1">
      <alignment vertical="center" shrinkToFit="1"/>
    </xf>
    <xf numFmtId="177" fontId="10" fillId="2" borderId="82" xfId="3" applyNumberFormat="1" applyFont="1" applyFill="1" applyBorder="1" applyAlignment="1">
      <alignment vertical="center" shrinkToFit="1"/>
    </xf>
    <xf numFmtId="179" fontId="10" fillId="2" borderId="89" xfId="2" applyNumberFormat="1" applyFont="1" applyFill="1" applyBorder="1" applyAlignment="1">
      <alignment vertical="center" shrinkToFit="1"/>
    </xf>
    <xf numFmtId="179" fontId="10" fillId="2" borderId="26" xfId="2" applyNumberFormat="1" applyFont="1" applyFill="1" applyBorder="1" applyAlignment="1">
      <alignment vertical="center" shrinkToFit="1"/>
    </xf>
    <xf numFmtId="177" fontId="7" fillId="2" borderId="90" xfId="2" applyNumberFormat="1" applyFont="1" applyFill="1" applyBorder="1" applyAlignment="1">
      <alignment horizontal="center" vertical="center" shrinkToFit="1"/>
    </xf>
    <xf numFmtId="177" fontId="10" fillId="2" borderId="91" xfId="2" applyNumberFormat="1" applyFont="1" applyFill="1" applyBorder="1" applyAlignment="1">
      <alignment vertical="center" shrinkToFit="1"/>
    </xf>
    <xf numFmtId="177" fontId="10" fillId="2" borderId="92" xfId="2" applyNumberFormat="1" applyFont="1" applyFill="1" applyBorder="1" applyAlignment="1">
      <alignment vertical="center" shrinkToFit="1"/>
    </xf>
    <xf numFmtId="177" fontId="10" fillId="2" borderId="93" xfId="2" applyNumberFormat="1" applyFont="1" applyFill="1" applyBorder="1" applyAlignment="1">
      <alignment vertical="center" shrinkToFit="1"/>
    </xf>
    <xf numFmtId="177" fontId="10" fillId="2" borderId="94" xfId="2" applyNumberFormat="1" applyFont="1" applyFill="1" applyBorder="1" applyAlignment="1">
      <alignment vertical="center" shrinkToFit="1"/>
    </xf>
    <xf numFmtId="177" fontId="10" fillId="2" borderId="95" xfId="2" applyNumberFormat="1" applyFont="1" applyFill="1" applyBorder="1" applyAlignment="1">
      <alignment vertical="center" shrinkToFit="1"/>
    </xf>
    <xf numFmtId="177" fontId="10" fillId="2" borderId="96" xfId="2" applyNumberFormat="1" applyFont="1" applyFill="1" applyBorder="1" applyAlignment="1">
      <alignment vertical="center" shrinkToFit="1"/>
    </xf>
    <xf numFmtId="177" fontId="10" fillId="2" borderId="97" xfId="2" applyNumberFormat="1" applyFont="1" applyFill="1" applyBorder="1" applyAlignment="1">
      <alignment vertical="center" shrinkToFit="1"/>
    </xf>
    <xf numFmtId="177" fontId="11" fillId="2" borderId="90" xfId="2" applyNumberFormat="1" applyFont="1" applyFill="1" applyBorder="1" applyAlignment="1">
      <alignment vertical="center" shrinkToFit="1"/>
    </xf>
    <xf numFmtId="177" fontId="10" fillId="2" borderId="91" xfId="3" applyNumberFormat="1" applyFont="1" applyFill="1" applyBorder="1" applyAlignment="1">
      <alignment vertical="center" shrinkToFit="1"/>
    </xf>
    <xf numFmtId="179" fontId="10" fillId="2" borderId="98" xfId="2" applyNumberFormat="1" applyFont="1" applyFill="1" applyBorder="1" applyAlignment="1">
      <alignment vertical="center" shrinkToFit="1"/>
    </xf>
    <xf numFmtId="177" fontId="7" fillId="4" borderId="81" xfId="2" applyNumberFormat="1" applyFont="1" applyFill="1" applyBorder="1" applyAlignment="1">
      <alignment horizontal="center" vertical="center" shrinkToFit="1"/>
    </xf>
    <xf numFmtId="177" fontId="10" fillId="4" borderId="82" xfId="2" applyNumberFormat="1" applyFont="1" applyFill="1" applyBorder="1" applyAlignment="1">
      <alignment vertical="center" shrinkToFit="1"/>
    </xf>
    <xf numFmtId="177" fontId="10" fillId="4" borderId="83" xfId="2" applyNumberFormat="1" applyFont="1" applyFill="1" applyBorder="1" applyAlignment="1">
      <alignment vertical="center" shrinkToFit="1"/>
    </xf>
    <xf numFmtId="177" fontId="10" fillId="4" borderId="84" xfId="2" applyNumberFormat="1" applyFont="1" applyFill="1" applyBorder="1" applyAlignment="1">
      <alignment vertical="center" shrinkToFit="1"/>
    </xf>
    <xf numFmtId="177" fontId="10" fillId="4" borderId="85" xfId="2" applyNumberFormat="1" applyFont="1" applyFill="1" applyBorder="1" applyAlignment="1">
      <alignment vertical="center" shrinkToFit="1"/>
    </xf>
    <xf numFmtId="177" fontId="10" fillId="4" borderId="86" xfId="2" applyNumberFormat="1" applyFont="1" applyFill="1" applyBorder="1" applyAlignment="1">
      <alignment vertical="center" shrinkToFit="1"/>
    </xf>
    <xf numFmtId="177" fontId="10" fillId="4" borderId="87" xfId="2" applyNumberFormat="1" applyFont="1" applyFill="1" applyBorder="1" applyAlignment="1">
      <alignment vertical="center" shrinkToFit="1"/>
    </xf>
    <xf numFmtId="177" fontId="10" fillId="4" borderId="88" xfId="2" applyNumberFormat="1" applyFont="1" applyFill="1" applyBorder="1" applyAlignment="1">
      <alignment vertical="center" shrinkToFit="1"/>
    </xf>
    <xf numFmtId="177" fontId="11" fillId="4" borderId="81" xfId="2" applyNumberFormat="1" applyFont="1" applyFill="1" applyBorder="1" applyAlignment="1">
      <alignment vertical="center" shrinkToFit="1"/>
    </xf>
    <xf numFmtId="179" fontId="10" fillId="4" borderId="89" xfId="2" applyNumberFormat="1" applyFont="1" applyFill="1" applyBorder="1" applyAlignment="1">
      <alignment vertical="center" shrinkToFit="1"/>
    </xf>
    <xf numFmtId="177" fontId="7" fillId="4" borderId="60" xfId="2" applyNumberFormat="1" applyFont="1" applyFill="1" applyBorder="1" applyAlignment="1">
      <alignment horizontal="center" vertical="center" shrinkToFit="1"/>
    </xf>
    <xf numFmtId="177" fontId="10" fillId="4" borderId="23" xfId="2" applyNumberFormat="1" applyFont="1" applyFill="1" applyBorder="1" applyAlignment="1">
      <alignment vertical="center" shrinkToFit="1"/>
    </xf>
    <xf numFmtId="177" fontId="10" fillId="4" borderId="99" xfId="2" applyNumberFormat="1" applyFont="1" applyFill="1" applyBorder="1" applyAlignment="1">
      <alignment vertical="center" shrinkToFit="1"/>
    </xf>
    <xf numFmtId="177" fontId="10" fillId="4" borderId="100" xfId="2" applyNumberFormat="1" applyFont="1" applyFill="1" applyBorder="1" applyAlignment="1">
      <alignment vertical="center" shrinkToFit="1"/>
    </xf>
    <xf numFmtId="177" fontId="10" fillId="4" borderId="62" xfId="2" applyNumberFormat="1" applyFont="1" applyFill="1" applyBorder="1" applyAlignment="1">
      <alignment vertical="center" shrinkToFit="1"/>
    </xf>
    <xf numFmtId="177" fontId="10" fillId="4" borderId="101" xfId="2" applyNumberFormat="1" applyFont="1" applyFill="1" applyBorder="1" applyAlignment="1">
      <alignment vertical="center" shrinkToFit="1"/>
    </xf>
    <xf numFmtId="177" fontId="10" fillId="4" borderId="64" xfId="2" applyNumberFormat="1" applyFont="1" applyFill="1" applyBorder="1" applyAlignment="1">
      <alignment vertical="center" shrinkToFit="1"/>
    </xf>
    <xf numFmtId="177" fontId="10" fillId="4" borderId="61" xfId="2" applyNumberFormat="1" applyFont="1" applyFill="1" applyBorder="1" applyAlignment="1">
      <alignment vertical="center" shrinkToFit="1"/>
    </xf>
    <xf numFmtId="177" fontId="11" fillId="4" borderId="60" xfId="2" applyNumberFormat="1" applyFont="1" applyFill="1" applyBorder="1" applyAlignment="1">
      <alignment vertical="center" shrinkToFit="1"/>
    </xf>
    <xf numFmtId="179" fontId="10" fillId="4" borderId="24" xfId="2" applyNumberFormat="1" applyFont="1" applyFill="1" applyBorder="1" applyAlignment="1">
      <alignment vertical="center" shrinkToFit="1"/>
    </xf>
    <xf numFmtId="177" fontId="7" fillId="5" borderId="81" xfId="2" applyNumberFormat="1" applyFont="1" applyFill="1" applyBorder="1" applyAlignment="1">
      <alignment horizontal="center" vertical="center" shrinkToFit="1"/>
    </xf>
    <xf numFmtId="177" fontId="10" fillId="5" borderId="82" xfId="2" applyNumberFormat="1" applyFont="1" applyFill="1" applyBorder="1" applyAlignment="1">
      <alignment vertical="center" shrinkToFit="1"/>
    </xf>
    <xf numFmtId="177" fontId="10" fillId="5" borderId="83" xfId="2" applyNumberFormat="1" applyFont="1" applyFill="1" applyBorder="1" applyAlignment="1">
      <alignment vertical="center" shrinkToFit="1"/>
    </xf>
    <xf numFmtId="177" fontId="10" fillId="5" borderId="84" xfId="2" applyNumberFormat="1" applyFont="1" applyFill="1" applyBorder="1" applyAlignment="1">
      <alignment vertical="center" shrinkToFit="1"/>
    </xf>
    <xf numFmtId="177" fontId="10" fillId="5" borderId="85" xfId="2" applyNumberFormat="1" applyFont="1" applyFill="1" applyBorder="1" applyAlignment="1">
      <alignment vertical="center" shrinkToFit="1"/>
    </xf>
    <xf numFmtId="177" fontId="10" fillId="5" borderId="86" xfId="2" applyNumberFormat="1" applyFont="1" applyFill="1" applyBorder="1" applyAlignment="1">
      <alignment vertical="center" shrinkToFit="1"/>
    </xf>
    <xf numFmtId="177" fontId="10" fillId="5" borderId="87" xfId="2" applyNumberFormat="1" applyFont="1" applyFill="1" applyBorder="1" applyAlignment="1">
      <alignment vertical="center" shrinkToFit="1"/>
    </xf>
    <xf numFmtId="177" fontId="10" fillId="5" borderId="88" xfId="2" applyNumberFormat="1" applyFont="1" applyFill="1" applyBorder="1" applyAlignment="1">
      <alignment vertical="center" shrinkToFit="1"/>
    </xf>
    <xf numFmtId="177" fontId="11" fillId="5" borderId="81" xfId="2" applyNumberFormat="1" applyFont="1" applyFill="1" applyBorder="1" applyAlignment="1">
      <alignment vertical="center" shrinkToFit="1"/>
    </xf>
    <xf numFmtId="179" fontId="10" fillId="5" borderId="89" xfId="2" applyNumberFormat="1" applyFont="1" applyFill="1" applyBorder="1" applyAlignment="1">
      <alignment vertical="center" shrinkToFit="1"/>
    </xf>
    <xf numFmtId="177" fontId="7" fillId="5" borderId="60" xfId="2" applyNumberFormat="1" applyFont="1" applyFill="1" applyBorder="1" applyAlignment="1">
      <alignment horizontal="center" vertical="center" shrinkToFit="1"/>
    </xf>
    <xf numFmtId="177" fontId="11" fillId="5" borderId="60" xfId="2" applyNumberFormat="1" applyFont="1" applyFill="1" applyBorder="1" applyAlignment="1">
      <alignment vertical="center" shrinkToFit="1"/>
    </xf>
    <xf numFmtId="177" fontId="10" fillId="5" borderId="23" xfId="2" applyNumberFormat="1" applyFont="1" applyFill="1" applyBorder="1" applyAlignment="1">
      <alignment vertical="center" shrinkToFit="1"/>
    </xf>
    <xf numFmtId="179" fontId="10" fillId="5" borderId="24" xfId="2" applyNumberFormat="1" applyFont="1" applyFill="1" applyBorder="1" applyAlignment="1">
      <alignment vertical="center" shrinkToFit="1"/>
    </xf>
    <xf numFmtId="176" fontId="7" fillId="2" borderId="0" xfId="2" applyNumberFormat="1" applyFont="1" applyFill="1" applyBorder="1" applyAlignment="1">
      <alignment vertical="center"/>
    </xf>
    <xf numFmtId="177" fontId="15" fillId="2" borderId="0" xfId="2" applyNumberFormat="1" applyFont="1" applyFill="1" applyAlignment="1">
      <alignment vertical="center" shrinkToFit="1"/>
    </xf>
    <xf numFmtId="179" fontId="10" fillId="3" borderId="102" xfId="2" applyNumberFormat="1" applyFont="1" applyFill="1" applyBorder="1" applyAlignment="1">
      <alignment vertical="center" shrinkToFit="1"/>
    </xf>
    <xf numFmtId="179" fontId="10" fillId="3" borderId="73" xfId="2" applyNumberFormat="1" applyFont="1" applyFill="1" applyBorder="1" applyAlignment="1">
      <alignment vertical="center" shrinkToFit="1"/>
    </xf>
    <xf numFmtId="177" fontId="10" fillId="3" borderId="103" xfId="2" applyNumberFormat="1" applyFont="1" applyFill="1" applyBorder="1" applyAlignment="1">
      <alignment vertical="center" shrinkToFit="1"/>
    </xf>
    <xf numFmtId="177" fontId="10" fillId="3" borderId="104" xfId="2" applyNumberFormat="1" applyFont="1" applyFill="1" applyBorder="1" applyAlignment="1">
      <alignment vertical="center" shrinkToFit="1"/>
    </xf>
    <xf numFmtId="179" fontId="10" fillId="3" borderId="38" xfId="2" applyNumberFormat="1" applyFont="1" applyFill="1" applyBorder="1" applyAlignment="1">
      <alignment vertical="center" shrinkToFit="1"/>
    </xf>
    <xf numFmtId="177" fontId="10" fillId="3" borderId="105" xfId="2" applyNumberFormat="1" applyFont="1" applyFill="1" applyBorder="1" applyAlignment="1">
      <alignment vertical="center" shrinkToFit="1"/>
    </xf>
    <xf numFmtId="179" fontId="10" fillId="3" borderId="81" xfId="2" applyNumberFormat="1" applyFont="1" applyFill="1" applyBorder="1" applyAlignment="1">
      <alignment vertical="center" shrinkToFit="1"/>
    </xf>
    <xf numFmtId="179" fontId="10" fillId="3" borderId="81" xfId="2" applyNumberFormat="1" applyFont="1" applyFill="1" applyBorder="1" applyAlignment="1">
      <alignment horizontal="center" vertical="center" shrinkToFit="1"/>
    </xf>
    <xf numFmtId="179" fontId="10" fillId="3" borderId="38" xfId="2" applyNumberFormat="1" applyFont="1" applyFill="1" applyBorder="1" applyAlignment="1">
      <alignment horizontal="center" vertical="center" shrinkToFit="1"/>
    </xf>
    <xf numFmtId="179" fontId="11" fillId="3" borderId="3" xfId="2" applyNumberFormat="1" applyFont="1" applyFill="1" applyBorder="1" applyAlignment="1">
      <alignment vertical="center" shrinkToFit="1"/>
    </xf>
    <xf numFmtId="179" fontId="11" fillId="3" borderId="15" xfId="2" applyNumberFormat="1" applyFont="1" applyFill="1" applyBorder="1" applyAlignment="1">
      <alignment vertical="center" shrinkToFit="1"/>
    </xf>
    <xf numFmtId="177" fontId="10" fillId="5" borderId="106" xfId="2" applyNumberFormat="1" applyFont="1" applyFill="1" applyBorder="1" applyAlignment="1">
      <alignment vertical="center" shrinkToFit="1"/>
    </xf>
    <xf numFmtId="177" fontId="10" fillId="5" borderId="107" xfId="2" applyNumberFormat="1" applyFont="1" applyFill="1" applyBorder="1" applyAlignment="1">
      <alignment vertical="center" shrinkToFit="1"/>
    </xf>
    <xf numFmtId="177" fontId="10" fillId="5" borderId="108" xfId="2" applyNumberFormat="1" applyFont="1" applyFill="1" applyBorder="1" applyAlignment="1">
      <alignment vertical="center" shrinkToFit="1"/>
    </xf>
    <xf numFmtId="177" fontId="10" fillId="5" borderId="109" xfId="2" applyNumberFormat="1" applyFont="1" applyFill="1" applyBorder="1" applyAlignment="1">
      <alignment vertical="center" shrinkToFit="1"/>
    </xf>
    <xf numFmtId="177" fontId="10" fillId="5" borderId="110" xfId="2" applyNumberFormat="1" applyFont="1" applyFill="1" applyBorder="1" applyAlignment="1">
      <alignment vertical="center" shrinkToFit="1"/>
    </xf>
    <xf numFmtId="177" fontId="10" fillId="5" borderId="111" xfId="2" applyNumberFormat="1" applyFont="1" applyFill="1" applyBorder="1" applyAlignment="1">
      <alignment vertical="center" shrinkToFit="1"/>
    </xf>
    <xf numFmtId="177" fontId="10" fillId="5" borderId="0" xfId="2" applyNumberFormat="1" applyFont="1" applyFill="1" applyBorder="1" applyAlignment="1">
      <alignment vertical="center" shrinkToFit="1"/>
    </xf>
    <xf numFmtId="177" fontId="10" fillId="2" borderId="54" xfId="2" applyNumberFormat="1" applyFont="1" applyFill="1" applyBorder="1" applyAlignment="1">
      <alignment vertical="center" shrinkToFit="1"/>
    </xf>
    <xf numFmtId="177" fontId="10" fillId="2" borderId="112" xfId="3" applyNumberFormat="1" applyFont="1" applyFill="1" applyBorder="1" applyAlignment="1">
      <alignment vertical="center" shrinkToFit="1"/>
    </xf>
    <xf numFmtId="179" fontId="10" fillId="2" borderId="113" xfId="2" applyNumberFormat="1" applyFont="1" applyFill="1" applyBorder="1" applyAlignment="1">
      <alignment vertical="center" shrinkToFit="1"/>
    </xf>
    <xf numFmtId="177" fontId="11" fillId="2" borderId="46" xfId="2" applyNumberFormat="1" applyFont="1" applyFill="1" applyBorder="1" applyAlignment="1">
      <alignment vertical="center" shrinkToFit="1"/>
    </xf>
    <xf numFmtId="179" fontId="10" fillId="2" borderId="113" xfId="2" applyNumberFormat="1" applyFont="1" applyFill="1" applyBorder="1" applyAlignment="1">
      <alignment horizontal="right" vertical="center" shrinkToFit="1"/>
    </xf>
    <xf numFmtId="179" fontId="10" fillId="2" borderId="114" xfId="2" applyNumberFormat="1" applyFont="1" applyFill="1" applyBorder="1" applyAlignment="1">
      <alignment horizontal="right" vertical="center" shrinkToFit="1"/>
    </xf>
    <xf numFmtId="179" fontId="10" fillId="2" borderId="113" xfId="2" applyNumberFormat="1" applyFont="1" applyFill="1" applyBorder="1" applyAlignment="1">
      <alignment horizontal="center" vertical="center" shrinkToFit="1"/>
    </xf>
    <xf numFmtId="179" fontId="10" fillId="2" borderId="114" xfId="2" applyNumberFormat="1" applyFont="1" applyFill="1" applyBorder="1" applyAlignment="1">
      <alignment horizontal="center" vertical="center" shrinkToFit="1"/>
    </xf>
    <xf numFmtId="177" fontId="10" fillId="0" borderId="54" xfId="2" applyNumberFormat="1" applyFont="1" applyFill="1" applyBorder="1" applyAlignment="1">
      <alignment vertical="center" shrinkToFit="1"/>
    </xf>
    <xf numFmtId="177" fontId="10" fillId="0" borderId="48" xfId="2" applyNumberFormat="1" applyFont="1" applyFill="1" applyBorder="1" applyAlignment="1">
      <alignment vertical="center" shrinkToFit="1"/>
    </xf>
    <xf numFmtId="177" fontId="10" fillId="0" borderId="49" xfId="2" applyNumberFormat="1" applyFont="1" applyFill="1" applyBorder="1" applyAlignment="1">
      <alignment vertical="center" shrinkToFit="1"/>
    </xf>
    <xf numFmtId="177" fontId="10" fillId="0" borderId="50" xfId="2" applyNumberFormat="1" applyFont="1" applyFill="1" applyBorder="1" applyAlignment="1">
      <alignment vertical="center" shrinkToFit="1"/>
    </xf>
    <xf numFmtId="177" fontId="10" fillId="0" borderId="51" xfId="2" applyNumberFormat="1" applyFont="1" applyFill="1" applyBorder="1" applyAlignment="1">
      <alignment vertical="center" shrinkToFit="1"/>
    </xf>
    <xf numFmtId="177" fontId="10" fillId="0" borderId="52" xfId="2" applyNumberFormat="1" applyFont="1" applyFill="1" applyBorder="1" applyAlignment="1">
      <alignment vertical="center" shrinkToFit="1"/>
    </xf>
    <xf numFmtId="177" fontId="10" fillId="0" borderId="53" xfId="2" applyNumberFormat="1" applyFont="1" applyFill="1" applyBorder="1" applyAlignment="1">
      <alignment vertical="center" shrinkToFit="1"/>
    </xf>
    <xf numFmtId="177" fontId="10" fillId="0" borderId="39" xfId="2" applyNumberFormat="1" applyFont="1" applyFill="1" applyBorder="1" applyAlignment="1">
      <alignment vertical="center" shrinkToFit="1"/>
    </xf>
    <xf numFmtId="177" fontId="10" fillId="0" borderId="40" xfId="2" applyNumberFormat="1" applyFont="1" applyFill="1" applyBorder="1" applyAlignment="1">
      <alignment vertical="center" shrinkToFit="1"/>
    </xf>
    <xf numFmtId="177" fontId="10" fillId="0" borderId="41" xfId="2" applyNumberFormat="1" applyFont="1" applyFill="1" applyBorder="1" applyAlignment="1">
      <alignment vertical="center" shrinkToFit="1"/>
    </xf>
    <xf numFmtId="177" fontId="10" fillId="0" borderId="42" xfId="2" applyNumberFormat="1" applyFont="1" applyFill="1" applyBorder="1" applyAlignment="1">
      <alignment vertical="center" shrinkToFit="1"/>
    </xf>
    <xf numFmtId="177" fontId="10" fillId="0" borderId="43" xfId="2" applyNumberFormat="1" applyFont="1" applyFill="1" applyBorder="1" applyAlignment="1">
      <alignment vertical="center" shrinkToFit="1"/>
    </xf>
    <xf numFmtId="177" fontId="10" fillId="0" borderId="44" xfId="2" applyNumberFormat="1" applyFont="1" applyFill="1" applyBorder="1" applyAlignment="1">
      <alignment vertical="center" shrinkToFit="1"/>
    </xf>
    <xf numFmtId="177" fontId="10" fillId="0" borderId="45" xfId="2" applyNumberFormat="1" applyFont="1" applyFill="1" applyBorder="1" applyAlignment="1">
      <alignment vertical="center" shrinkToFit="1"/>
    </xf>
    <xf numFmtId="179" fontId="10" fillId="3" borderId="59" xfId="2" applyNumberFormat="1" applyFont="1" applyFill="1" applyBorder="1" applyAlignment="1">
      <alignment vertical="center" shrinkToFit="1"/>
    </xf>
    <xf numFmtId="179" fontId="10" fillId="3" borderId="24" xfId="2" applyNumberFormat="1" applyFont="1" applyFill="1" applyBorder="1" applyAlignment="1">
      <alignment vertical="center" shrinkToFit="1"/>
    </xf>
    <xf numFmtId="177" fontId="10" fillId="2" borderId="112" xfId="2" applyNumberFormat="1" applyFont="1" applyFill="1" applyBorder="1" applyAlignment="1">
      <alignment vertical="center" shrinkToFit="1"/>
    </xf>
    <xf numFmtId="177" fontId="10" fillId="2" borderId="115" xfId="2" applyNumberFormat="1" applyFont="1" applyFill="1" applyBorder="1" applyAlignment="1">
      <alignment vertical="center" shrinkToFit="1"/>
    </xf>
    <xf numFmtId="179" fontId="10" fillId="2" borderId="59" xfId="2" applyNumberFormat="1" applyFont="1" applyFill="1" applyBorder="1" applyAlignment="1">
      <alignment vertical="center" shrinkToFit="1"/>
    </xf>
    <xf numFmtId="177" fontId="10" fillId="3" borderId="116" xfId="2" applyNumberFormat="1" applyFont="1" applyFill="1" applyBorder="1" applyAlignment="1">
      <alignment vertical="center" shrinkToFit="1"/>
    </xf>
    <xf numFmtId="179" fontId="10" fillId="3" borderId="117" xfId="2" applyNumberFormat="1" applyFont="1" applyFill="1" applyBorder="1" applyAlignment="1">
      <alignment vertical="center" shrinkToFit="1"/>
    </xf>
    <xf numFmtId="177" fontId="15" fillId="2" borderId="0" xfId="2" applyNumberFormat="1" applyFont="1" applyFill="1" applyBorder="1" applyAlignment="1">
      <alignment vertical="center" shrinkToFit="1"/>
    </xf>
    <xf numFmtId="177" fontId="10" fillId="3" borderId="118" xfId="3" applyNumberFormat="1" applyFont="1" applyFill="1" applyBorder="1" applyAlignment="1">
      <alignment vertical="center" shrinkToFit="1"/>
    </xf>
    <xf numFmtId="177" fontId="10" fillId="3" borderId="119" xfId="2" applyNumberFormat="1" applyFont="1" applyFill="1" applyBorder="1" applyAlignment="1">
      <alignment vertical="center" shrinkToFit="1"/>
    </xf>
    <xf numFmtId="177" fontId="10" fillId="3" borderId="118" xfId="2" applyNumberFormat="1" applyFont="1" applyFill="1" applyBorder="1" applyAlignment="1">
      <alignment vertical="center" shrinkToFit="1"/>
    </xf>
    <xf numFmtId="177" fontId="11" fillId="3" borderId="120" xfId="3" applyNumberFormat="1" applyFont="1" applyFill="1" applyBorder="1" applyAlignment="1">
      <alignment vertical="center" shrinkToFit="1"/>
    </xf>
    <xf numFmtId="177" fontId="11" fillId="3" borderId="121" xfId="3" applyNumberFormat="1" applyFont="1" applyFill="1" applyBorder="1" applyAlignment="1">
      <alignment vertical="center" shrinkToFit="1"/>
    </xf>
    <xf numFmtId="177" fontId="10" fillId="2" borderId="122" xfId="3" applyNumberFormat="1" applyFont="1" applyFill="1" applyBorder="1" applyAlignment="1">
      <alignment vertical="center" shrinkToFit="1"/>
    </xf>
    <xf numFmtId="177" fontId="10" fillId="2" borderId="123" xfId="3" applyNumberFormat="1" applyFont="1" applyFill="1" applyBorder="1" applyAlignment="1">
      <alignment vertical="center" shrinkToFit="1"/>
    </xf>
    <xf numFmtId="177" fontId="10" fillId="2" borderId="47" xfId="3" applyNumberFormat="1" applyFont="1" applyFill="1" applyBorder="1" applyAlignment="1">
      <alignment vertical="center" shrinkToFit="1"/>
    </xf>
    <xf numFmtId="178" fontId="10" fillId="2" borderId="59" xfId="1" applyNumberFormat="1" applyFont="1" applyFill="1" applyBorder="1" applyAlignment="1">
      <alignment vertical="center" shrinkToFit="1"/>
    </xf>
    <xf numFmtId="178" fontId="10" fillId="2" borderId="124" xfId="1" applyNumberFormat="1" applyFont="1" applyFill="1" applyBorder="1" applyAlignment="1">
      <alignment horizontal="center" vertical="center" shrinkToFit="1"/>
    </xf>
    <xf numFmtId="178" fontId="10" fillId="2" borderId="80" xfId="1" applyNumberFormat="1" applyFont="1" applyFill="1" applyBorder="1" applyAlignment="1">
      <alignment horizontal="center" vertical="center" shrinkToFit="1"/>
    </xf>
    <xf numFmtId="178" fontId="10" fillId="2" borderId="113" xfId="1" applyNumberFormat="1" applyFont="1" applyFill="1" applyBorder="1" applyAlignment="1">
      <alignment horizontal="center" vertical="center" shrinkToFit="1"/>
    </xf>
    <xf numFmtId="177" fontId="10" fillId="3" borderId="47" xfId="2" applyNumberFormat="1" applyFont="1" applyFill="1" applyBorder="1" applyAlignment="1">
      <alignment vertical="center" shrinkToFit="1"/>
    </xf>
    <xf numFmtId="179" fontId="10" fillId="3" borderId="117" xfId="2" applyNumberFormat="1" applyFont="1" applyFill="1" applyBorder="1" applyAlignment="1">
      <alignment horizontal="center" vertical="center" shrinkToFit="1"/>
    </xf>
    <xf numFmtId="179" fontId="10" fillId="3" borderId="125" xfId="2" applyNumberFormat="1" applyFont="1" applyFill="1" applyBorder="1" applyAlignment="1">
      <alignment horizontal="center" vertical="center" shrinkToFit="1"/>
    </xf>
    <xf numFmtId="177" fontId="9" fillId="3" borderId="56" xfId="2" applyNumberFormat="1" applyFont="1" applyFill="1" applyBorder="1" applyAlignment="1">
      <alignment horizontal="center" vertical="center" shrinkToFit="1"/>
    </xf>
    <xf numFmtId="177" fontId="9" fillId="3" borderId="57" xfId="2" applyNumberFormat="1" applyFont="1" applyFill="1" applyBorder="1" applyAlignment="1">
      <alignment horizontal="center" vertical="center" shrinkToFit="1"/>
    </xf>
    <xf numFmtId="177" fontId="9" fillId="3" borderId="13" xfId="2" applyNumberFormat="1" applyFont="1" applyFill="1" applyBorder="1" applyAlignment="1">
      <alignment horizontal="center" vertical="center" shrinkToFit="1"/>
    </xf>
    <xf numFmtId="177" fontId="9" fillId="3" borderId="14" xfId="2" applyNumberFormat="1" applyFont="1" applyFill="1" applyBorder="1" applyAlignment="1">
      <alignment horizontal="center" vertical="center" shrinkToFit="1"/>
    </xf>
    <xf numFmtId="177" fontId="9" fillId="3" borderId="25" xfId="2" applyNumberFormat="1" applyFont="1" applyFill="1" applyBorder="1" applyAlignment="1">
      <alignment horizontal="center" vertical="distributed" textRotation="255" justifyLastLine="1" shrinkToFit="1"/>
    </xf>
    <xf numFmtId="177" fontId="9" fillId="3" borderId="36" xfId="2" applyNumberFormat="1" applyFont="1" applyFill="1" applyBorder="1" applyAlignment="1">
      <alignment horizontal="center" vertical="distributed" textRotation="255" justifyLastLine="1" shrinkToFit="1"/>
    </xf>
    <xf numFmtId="177" fontId="7" fillId="2" borderId="26" xfId="2" applyNumberFormat="1" applyFont="1" applyFill="1" applyBorder="1" applyAlignment="1">
      <alignment horizontal="center" vertical="center" shrinkToFit="1"/>
    </xf>
    <xf numFmtId="177" fontId="7" fillId="2" borderId="37" xfId="2" applyNumberFormat="1" applyFont="1" applyFill="1" applyBorder="1" applyAlignment="1">
      <alignment horizontal="center" vertical="center" shrinkToFit="1"/>
    </xf>
    <xf numFmtId="177" fontId="9" fillId="2" borderId="37" xfId="2" applyNumberFormat="1" applyFont="1" applyFill="1" applyBorder="1" applyAlignment="1">
      <alignment horizontal="center" vertical="center" shrinkToFit="1"/>
    </xf>
    <xf numFmtId="38" fontId="12" fillId="3" borderId="66" xfId="2" applyNumberFormat="1" applyFont="1" applyFill="1" applyBorder="1" applyAlignment="1">
      <alignment horizontal="center" vertical="center" shrinkToFit="1"/>
    </xf>
    <xf numFmtId="0" fontId="2" fillId="0" borderId="60" xfId="2" applyBorder="1" applyAlignment="1">
      <alignment vertical="center" shrinkToFit="1"/>
    </xf>
    <xf numFmtId="0" fontId="12" fillId="3" borderId="66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vertical="top"/>
    </xf>
    <xf numFmtId="0" fontId="6" fillId="2" borderId="0" xfId="2" applyFont="1" applyFill="1" applyAlignment="1">
      <alignment vertical="top"/>
    </xf>
    <xf numFmtId="177" fontId="9" fillId="2" borderId="1" xfId="2" applyNumberFormat="1" applyFont="1" applyFill="1" applyBorder="1" applyAlignment="1">
      <alignment horizontal="distributed" vertical="center" justifyLastLine="1" shrinkToFit="1"/>
    </xf>
    <xf numFmtId="177" fontId="9" fillId="2" borderId="2" xfId="2" applyNumberFormat="1" applyFont="1" applyFill="1" applyBorder="1" applyAlignment="1">
      <alignment horizontal="distributed" vertical="center" justifyLastLine="1" shrinkToFit="1"/>
    </xf>
    <xf numFmtId="177" fontId="9" fillId="2" borderId="13" xfId="2" applyNumberFormat="1" applyFont="1" applyFill="1" applyBorder="1" applyAlignment="1">
      <alignment horizontal="distributed" vertical="center" justifyLastLine="1" shrinkToFit="1"/>
    </xf>
    <xf numFmtId="177" fontId="9" fillId="2" borderId="14" xfId="2" applyNumberFormat="1" applyFont="1" applyFill="1" applyBorder="1" applyAlignment="1">
      <alignment horizontal="distributed" vertical="center" justifyLastLine="1" shrinkToFit="1"/>
    </xf>
    <xf numFmtId="177" fontId="9" fillId="2" borderId="3" xfId="2" applyNumberFormat="1" applyFont="1" applyFill="1" applyBorder="1" applyAlignment="1">
      <alignment horizontal="distributed" vertical="center" justifyLastLine="1" shrinkToFit="1"/>
    </xf>
    <xf numFmtId="177" fontId="7" fillId="2" borderId="15" xfId="2" applyNumberFormat="1" applyFont="1" applyFill="1" applyBorder="1" applyAlignment="1">
      <alignment horizontal="distributed" vertical="center" justifyLastLine="1" shrinkToFit="1"/>
    </xf>
    <xf numFmtId="177" fontId="9" fillId="2" borderId="4" xfId="2" applyNumberFormat="1" applyFont="1" applyFill="1" applyBorder="1" applyAlignment="1">
      <alignment horizontal="distributed" vertical="center" justifyLastLine="1" shrinkToFit="1"/>
    </xf>
    <xf numFmtId="177" fontId="7" fillId="2" borderId="5" xfId="2" applyNumberFormat="1" applyFont="1" applyFill="1" applyBorder="1" applyAlignment="1">
      <alignment horizontal="distributed" vertical="center" justifyLastLine="1" shrinkToFit="1"/>
    </xf>
    <xf numFmtId="177" fontId="7" fillId="2" borderId="6" xfId="2" applyNumberFormat="1" applyFont="1" applyFill="1" applyBorder="1" applyAlignment="1">
      <alignment horizontal="distributed" vertical="center" justifyLastLine="1" shrinkToFit="1"/>
    </xf>
    <xf numFmtId="177" fontId="9" fillId="2" borderId="7" xfId="2" applyNumberFormat="1" applyFont="1" applyFill="1" applyBorder="1" applyAlignment="1">
      <alignment horizontal="distributed" vertical="center" justifyLastLine="1" shrinkToFit="1"/>
    </xf>
    <xf numFmtId="177" fontId="7" fillId="2" borderId="8" xfId="2" applyNumberFormat="1" applyFont="1" applyFill="1" applyBorder="1" applyAlignment="1">
      <alignment horizontal="distributed" vertical="center" justifyLastLine="1" shrinkToFit="1"/>
    </xf>
    <xf numFmtId="177" fontId="7" fillId="2" borderId="10" xfId="2" applyNumberFormat="1" applyFont="1" applyFill="1" applyBorder="1" applyAlignment="1">
      <alignment horizontal="center" vertical="center" shrinkToFit="1"/>
    </xf>
    <xf numFmtId="177" fontId="7" fillId="2" borderId="22" xfId="2" applyNumberFormat="1" applyFont="1" applyFill="1" applyBorder="1" applyAlignment="1">
      <alignment horizontal="center" vertical="center" shrinkToFit="1"/>
    </xf>
    <xf numFmtId="177" fontId="7" fillId="2" borderId="3" xfId="2" applyNumberFormat="1" applyFont="1" applyFill="1" applyBorder="1" applyAlignment="1">
      <alignment horizontal="center" vertical="center" shrinkToFit="1"/>
    </xf>
    <xf numFmtId="177" fontId="7" fillId="2" borderId="15" xfId="2" applyNumberFormat="1" applyFont="1" applyFill="1" applyBorder="1" applyAlignment="1">
      <alignment horizontal="center" vertical="center" shrinkToFit="1"/>
    </xf>
    <xf numFmtId="177" fontId="7" fillId="2" borderId="11" xfId="2" applyNumberFormat="1" applyFont="1" applyFill="1" applyBorder="1" applyAlignment="1">
      <alignment horizontal="center" vertical="center" shrinkToFit="1"/>
    </xf>
    <xf numFmtId="177" fontId="7" fillId="2" borderId="23" xfId="2" applyNumberFormat="1" applyFont="1" applyFill="1" applyBorder="1" applyAlignment="1">
      <alignment horizontal="center" vertical="center" shrinkToFit="1"/>
    </xf>
    <xf numFmtId="177" fontId="7" fillId="2" borderId="12" xfId="2" applyNumberFormat="1" applyFont="1" applyFill="1" applyBorder="1" applyAlignment="1">
      <alignment horizontal="center" vertical="center" wrapText="1" shrinkToFit="1"/>
    </xf>
    <xf numFmtId="177" fontId="7" fillId="2" borderId="24" xfId="2" applyNumberFormat="1" applyFont="1" applyFill="1" applyBorder="1" applyAlignment="1">
      <alignment horizontal="center" vertical="center" wrapText="1" shrinkToFit="1"/>
    </xf>
    <xf numFmtId="177" fontId="9" fillId="4" borderId="25" xfId="2" applyNumberFormat="1" applyFont="1" applyFill="1" applyBorder="1" applyAlignment="1">
      <alignment horizontal="center" vertical="distributed" textRotation="255" justifyLastLine="1" shrinkToFit="1"/>
    </xf>
    <xf numFmtId="177" fontId="9" fillId="4" borderId="36" xfId="2" applyNumberFormat="1" applyFont="1" applyFill="1" applyBorder="1" applyAlignment="1">
      <alignment horizontal="center" vertical="distributed" textRotation="255" justifyLastLine="1" shrinkToFit="1"/>
    </xf>
    <xf numFmtId="177" fontId="7" fillId="2" borderId="65" xfId="2" applyNumberFormat="1" applyFont="1" applyFill="1" applyBorder="1" applyAlignment="1">
      <alignment horizontal="center" vertical="center" shrinkToFit="1"/>
    </xf>
    <xf numFmtId="177" fontId="9" fillId="5" borderId="56" xfId="2" applyNumberFormat="1" applyFont="1" applyFill="1" applyBorder="1" applyAlignment="1">
      <alignment horizontal="center" vertical="center" shrinkToFit="1"/>
    </xf>
    <xf numFmtId="177" fontId="9" fillId="5" borderId="57" xfId="2" applyNumberFormat="1" applyFont="1" applyFill="1" applyBorder="1" applyAlignment="1">
      <alignment horizontal="center" vertical="center" shrinkToFit="1"/>
    </xf>
    <xf numFmtId="177" fontId="9" fillId="5" borderId="13" xfId="2" applyNumberFormat="1" applyFont="1" applyFill="1" applyBorder="1" applyAlignment="1">
      <alignment horizontal="center" vertical="center" shrinkToFit="1"/>
    </xf>
    <xf numFmtId="177" fontId="9" fillId="5" borderId="14" xfId="2" applyNumberFormat="1" applyFont="1" applyFill="1" applyBorder="1" applyAlignment="1">
      <alignment horizontal="center" vertical="center" shrinkToFit="1"/>
    </xf>
    <xf numFmtId="177" fontId="9" fillId="4" borderId="56" xfId="2" applyNumberFormat="1" applyFont="1" applyFill="1" applyBorder="1" applyAlignment="1">
      <alignment horizontal="center" vertical="center" shrinkToFit="1"/>
    </xf>
    <xf numFmtId="177" fontId="9" fillId="4" borderId="57" xfId="2" applyNumberFormat="1" applyFont="1" applyFill="1" applyBorder="1" applyAlignment="1">
      <alignment horizontal="center" vertical="center" shrinkToFit="1"/>
    </xf>
    <xf numFmtId="177" fontId="9" fillId="4" borderId="13" xfId="2" applyNumberFormat="1" applyFont="1" applyFill="1" applyBorder="1" applyAlignment="1">
      <alignment horizontal="center" vertical="center" shrinkToFit="1"/>
    </xf>
    <xf numFmtId="177" fontId="9" fillId="4" borderId="14" xfId="2" applyNumberFormat="1" applyFont="1" applyFill="1" applyBorder="1" applyAlignment="1">
      <alignment horizontal="center" vertical="center" shrinkToFit="1"/>
    </xf>
    <xf numFmtId="177" fontId="9" fillId="5" borderId="25" xfId="2" applyNumberFormat="1" applyFont="1" applyFill="1" applyBorder="1" applyAlignment="1">
      <alignment horizontal="center" vertical="distributed" textRotation="255" justifyLastLine="1" shrinkToFit="1"/>
    </xf>
    <xf numFmtId="177" fontId="9" fillId="5" borderId="36" xfId="2" applyNumberFormat="1" applyFont="1" applyFill="1" applyBorder="1" applyAlignment="1">
      <alignment horizontal="center" vertical="distributed" textRotation="255" justifyLastLine="1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tabSelected="1" zoomScale="70" zoomScaleNormal="70" workbookViewId="0">
      <selection activeCell="E20" sqref="E20"/>
    </sheetView>
  </sheetViews>
  <sheetFormatPr defaultColWidth="11.25" defaultRowHeight="21.75" customHeight="1" x14ac:dyDescent="0.4"/>
  <cols>
    <col min="1" max="1" width="4.625" style="3" customWidth="1"/>
    <col min="2" max="3" width="12.625" style="3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3"/>
  </cols>
  <sheetData>
    <row r="1" spans="1:28" ht="24.95" customHeight="1" x14ac:dyDescent="0.4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28" ht="21.75" customHeight="1" x14ac:dyDescent="0.4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28" ht="24.95" customHeight="1" thickBot="1" x14ac:dyDescent="0.45">
      <c r="A3" s="2" t="s">
        <v>1</v>
      </c>
      <c r="Y3" s="4" t="s">
        <v>2</v>
      </c>
      <c r="Z3" s="140"/>
      <c r="AA3" s="140"/>
    </row>
    <row r="4" spans="1:28" s="141" customFormat="1" ht="24.95" customHeight="1" x14ac:dyDescent="0.4">
      <c r="A4" s="219" t="s">
        <v>3</v>
      </c>
      <c r="B4" s="220"/>
      <c r="C4" s="223" t="s">
        <v>4</v>
      </c>
      <c r="D4" s="225" t="s">
        <v>5</v>
      </c>
      <c r="E4" s="226"/>
      <c r="F4" s="226"/>
      <c r="G4" s="226"/>
      <c r="H4" s="226"/>
      <c r="I4" s="226"/>
      <c r="J4" s="226"/>
      <c r="K4" s="227"/>
      <c r="L4" s="227"/>
      <c r="M4" s="227"/>
      <c r="N4" s="227"/>
      <c r="O4" s="228" t="s">
        <v>6</v>
      </c>
      <c r="P4" s="226"/>
      <c r="Q4" s="226"/>
      <c r="R4" s="229"/>
      <c r="S4" s="228" t="s">
        <v>7</v>
      </c>
      <c r="T4" s="229"/>
      <c r="U4" s="5" t="s">
        <v>8</v>
      </c>
      <c r="V4" s="230" t="s">
        <v>9</v>
      </c>
      <c r="W4" s="232" t="s">
        <v>10</v>
      </c>
      <c r="X4" s="234" t="s">
        <v>11</v>
      </c>
      <c r="Y4" s="236" t="s">
        <v>12</v>
      </c>
      <c r="Z4" s="214" t="s">
        <v>50</v>
      </c>
      <c r="AA4" s="216" t="s">
        <v>51</v>
      </c>
    </row>
    <row r="5" spans="1:28" s="141" customFormat="1" ht="24.75" customHeight="1" thickBot="1" x14ac:dyDescent="0.45">
      <c r="A5" s="221"/>
      <c r="B5" s="222"/>
      <c r="C5" s="224"/>
      <c r="D5" s="6" t="s">
        <v>13</v>
      </c>
      <c r="E5" s="7" t="s">
        <v>14</v>
      </c>
      <c r="F5" s="7" t="s">
        <v>15</v>
      </c>
      <c r="G5" s="7" t="s">
        <v>16</v>
      </c>
      <c r="H5" s="8" t="s">
        <v>17</v>
      </c>
      <c r="I5" s="7" t="s">
        <v>18</v>
      </c>
      <c r="J5" s="7" t="s">
        <v>19</v>
      </c>
      <c r="K5" s="9" t="s">
        <v>20</v>
      </c>
      <c r="L5" s="10" t="s">
        <v>21</v>
      </c>
      <c r="M5" s="11" t="s">
        <v>22</v>
      </c>
      <c r="N5" s="11" t="s">
        <v>23</v>
      </c>
      <c r="O5" s="12" t="s">
        <v>24</v>
      </c>
      <c r="P5" s="7" t="s">
        <v>25</v>
      </c>
      <c r="Q5" s="7" t="s">
        <v>26</v>
      </c>
      <c r="R5" s="13" t="s">
        <v>27</v>
      </c>
      <c r="S5" s="12" t="s">
        <v>28</v>
      </c>
      <c r="T5" s="13" t="s">
        <v>29</v>
      </c>
      <c r="U5" s="14" t="s">
        <v>30</v>
      </c>
      <c r="V5" s="231"/>
      <c r="W5" s="233"/>
      <c r="X5" s="235"/>
      <c r="Y5" s="237"/>
      <c r="Z5" s="215"/>
      <c r="AA5" s="215"/>
    </row>
    <row r="6" spans="1:28" s="141" customFormat="1" ht="21.75" customHeight="1" x14ac:dyDescent="0.4">
      <c r="A6" s="209" t="s">
        <v>31</v>
      </c>
      <c r="B6" s="211" t="s">
        <v>32</v>
      </c>
      <c r="C6" s="15" t="s">
        <v>33</v>
      </c>
      <c r="D6" s="16">
        <v>4350</v>
      </c>
      <c r="E6" s="17">
        <v>920</v>
      </c>
      <c r="F6" s="17">
        <v>324</v>
      </c>
      <c r="G6" s="17">
        <v>46</v>
      </c>
      <c r="H6" s="17">
        <v>84</v>
      </c>
      <c r="I6" s="17">
        <v>101</v>
      </c>
      <c r="J6" s="17">
        <v>76</v>
      </c>
      <c r="K6" s="17">
        <v>8</v>
      </c>
      <c r="L6" s="17">
        <v>5</v>
      </c>
      <c r="M6" s="17">
        <v>2</v>
      </c>
      <c r="N6" s="18">
        <v>3</v>
      </c>
      <c r="O6" s="19">
        <v>6</v>
      </c>
      <c r="P6" s="17">
        <v>6</v>
      </c>
      <c r="Q6" s="17">
        <v>60</v>
      </c>
      <c r="R6" s="20">
        <v>4</v>
      </c>
      <c r="S6" s="19">
        <v>101</v>
      </c>
      <c r="T6" s="20">
        <v>10</v>
      </c>
      <c r="U6" s="21">
        <v>36</v>
      </c>
      <c r="V6" s="22">
        <v>20</v>
      </c>
      <c r="W6" s="23">
        <v>6162</v>
      </c>
      <c r="X6" s="195">
        <v>6567</v>
      </c>
      <c r="Y6" s="24">
        <v>93.832800365463683</v>
      </c>
      <c r="Z6" s="190">
        <v>764</v>
      </c>
      <c r="AA6" s="142">
        <f>W6/Z6*100</f>
        <v>806.54450261780107</v>
      </c>
    </row>
    <row r="7" spans="1:28" s="141" customFormat="1" ht="21.75" customHeight="1" x14ac:dyDescent="0.4">
      <c r="A7" s="210"/>
      <c r="B7" s="212"/>
      <c r="C7" s="25" t="s">
        <v>34</v>
      </c>
      <c r="D7" s="26">
        <v>4769</v>
      </c>
      <c r="E7" s="27">
        <v>1010</v>
      </c>
      <c r="F7" s="27">
        <v>395</v>
      </c>
      <c r="G7" s="27">
        <v>49</v>
      </c>
      <c r="H7" s="27">
        <v>85</v>
      </c>
      <c r="I7" s="27">
        <v>101</v>
      </c>
      <c r="J7" s="27">
        <v>99</v>
      </c>
      <c r="K7" s="27">
        <v>10</v>
      </c>
      <c r="L7" s="27">
        <v>5</v>
      </c>
      <c r="M7" s="27">
        <v>2</v>
      </c>
      <c r="N7" s="28">
        <v>3</v>
      </c>
      <c r="O7" s="29">
        <v>22</v>
      </c>
      <c r="P7" s="27">
        <v>6</v>
      </c>
      <c r="Q7" s="27">
        <v>696</v>
      </c>
      <c r="R7" s="30">
        <v>7</v>
      </c>
      <c r="S7" s="29">
        <v>122</v>
      </c>
      <c r="T7" s="30">
        <v>22</v>
      </c>
      <c r="U7" s="31">
        <v>42</v>
      </c>
      <c r="V7" s="32">
        <v>21</v>
      </c>
      <c r="W7" s="33">
        <v>7466</v>
      </c>
      <c r="X7" s="196">
        <v>8582</v>
      </c>
      <c r="Y7" s="35">
        <v>86.996038219529254</v>
      </c>
      <c r="Z7" s="191">
        <v>1847</v>
      </c>
      <c r="AA7" s="143">
        <f t="shared" ref="AA7:AA29" si="0">W7/Z7*100</f>
        <v>404.22306442880347</v>
      </c>
    </row>
    <row r="8" spans="1:28" s="141" customFormat="1" ht="21.75" customHeight="1" x14ac:dyDescent="0.4">
      <c r="A8" s="210"/>
      <c r="B8" s="212" t="s">
        <v>35</v>
      </c>
      <c r="C8" s="36" t="s">
        <v>36</v>
      </c>
      <c r="D8" s="37">
        <v>2148</v>
      </c>
      <c r="E8" s="38">
        <v>1198</v>
      </c>
      <c r="F8" s="38">
        <v>5045</v>
      </c>
      <c r="G8" s="38">
        <v>2786</v>
      </c>
      <c r="H8" s="38">
        <v>483</v>
      </c>
      <c r="I8" s="38">
        <v>178</v>
      </c>
      <c r="J8" s="38">
        <v>203</v>
      </c>
      <c r="K8" s="38">
        <v>25</v>
      </c>
      <c r="L8" s="38">
        <v>72</v>
      </c>
      <c r="M8" s="38">
        <v>46</v>
      </c>
      <c r="N8" s="39">
        <v>25</v>
      </c>
      <c r="O8" s="40">
        <v>20</v>
      </c>
      <c r="P8" s="38">
        <v>135</v>
      </c>
      <c r="Q8" s="38">
        <v>35</v>
      </c>
      <c r="R8" s="41">
        <v>116</v>
      </c>
      <c r="S8" s="40">
        <v>159</v>
      </c>
      <c r="T8" s="41">
        <v>71</v>
      </c>
      <c r="U8" s="42">
        <v>70</v>
      </c>
      <c r="V8" s="43">
        <v>736</v>
      </c>
      <c r="W8" s="23">
        <v>13551</v>
      </c>
      <c r="X8" s="197">
        <v>17287</v>
      </c>
      <c r="Y8" s="198">
        <v>78.388384335049452</v>
      </c>
      <c r="Z8" s="144">
        <v>7786</v>
      </c>
      <c r="AA8" s="188">
        <f t="shared" si="0"/>
        <v>174.04315437965579</v>
      </c>
      <c r="AB8" s="189"/>
    </row>
    <row r="9" spans="1:28" s="141" customFormat="1" ht="21.75" customHeight="1" x14ac:dyDescent="0.4">
      <c r="A9" s="210"/>
      <c r="B9" s="212"/>
      <c r="C9" s="25" t="s">
        <v>37</v>
      </c>
      <c r="D9" s="26">
        <v>2733</v>
      </c>
      <c r="E9" s="27">
        <v>2042</v>
      </c>
      <c r="F9" s="27">
        <v>7164</v>
      </c>
      <c r="G9" s="27">
        <v>2849</v>
      </c>
      <c r="H9" s="27">
        <v>672</v>
      </c>
      <c r="I9" s="27">
        <v>209</v>
      </c>
      <c r="J9" s="27">
        <v>289</v>
      </c>
      <c r="K9" s="27">
        <v>33</v>
      </c>
      <c r="L9" s="27">
        <v>86</v>
      </c>
      <c r="M9" s="27">
        <v>77</v>
      </c>
      <c r="N9" s="28">
        <v>27</v>
      </c>
      <c r="O9" s="29">
        <v>22</v>
      </c>
      <c r="P9" s="27">
        <v>239</v>
      </c>
      <c r="Q9" s="27">
        <v>50</v>
      </c>
      <c r="R9" s="30">
        <v>256</v>
      </c>
      <c r="S9" s="29">
        <v>442</v>
      </c>
      <c r="T9" s="30">
        <v>91</v>
      </c>
      <c r="U9" s="31">
        <v>96</v>
      </c>
      <c r="V9" s="32">
        <v>1181</v>
      </c>
      <c r="W9" s="33">
        <v>18558</v>
      </c>
      <c r="X9" s="196">
        <v>18303</v>
      </c>
      <c r="Y9" s="35">
        <v>101.39321422717586</v>
      </c>
      <c r="Z9" s="145">
        <v>8869</v>
      </c>
      <c r="AA9" s="146">
        <f t="shared" si="0"/>
        <v>209.24568722516631</v>
      </c>
    </row>
    <row r="10" spans="1:28" s="141" customFormat="1" ht="21.75" customHeight="1" x14ac:dyDescent="0.4">
      <c r="A10" s="210"/>
      <c r="B10" s="212" t="s">
        <v>38</v>
      </c>
      <c r="C10" s="36" t="s">
        <v>36</v>
      </c>
      <c r="D10" s="37">
        <v>35425</v>
      </c>
      <c r="E10" s="38">
        <v>44098</v>
      </c>
      <c r="F10" s="38">
        <v>55762</v>
      </c>
      <c r="G10" s="38">
        <v>14919</v>
      </c>
      <c r="H10" s="38">
        <v>5808</v>
      </c>
      <c r="I10" s="38">
        <v>6139</v>
      </c>
      <c r="J10" s="38">
        <v>5797</v>
      </c>
      <c r="K10" s="38">
        <v>59</v>
      </c>
      <c r="L10" s="38">
        <v>408</v>
      </c>
      <c r="M10" s="38">
        <v>337</v>
      </c>
      <c r="N10" s="39">
        <v>126</v>
      </c>
      <c r="O10" s="40">
        <v>631</v>
      </c>
      <c r="P10" s="38">
        <v>484</v>
      </c>
      <c r="Q10" s="38">
        <v>367</v>
      </c>
      <c r="R10" s="41">
        <v>195</v>
      </c>
      <c r="S10" s="40">
        <v>3515</v>
      </c>
      <c r="T10" s="41">
        <v>532</v>
      </c>
      <c r="U10" s="42">
        <v>1157</v>
      </c>
      <c r="V10" s="43">
        <v>7037</v>
      </c>
      <c r="W10" s="23">
        <v>182796</v>
      </c>
      <c r="X10" s="197">
        <v>207293</v>
      </c>
      <c r="Y10" s="198">
        <v>88.182427771318856</v>
      </c>
      <c r="Z10" s="147">
        <v>114289</v>
      </c>
      <c r="AA10" s="148">
        <f t="shared" si="0"/>
        <v>159.94190167032698</v>
      </c>
    </row>
    <row r="11" spans="1:28" s="141" customFormat="1" ht="21.75" customHeight="1" x14ac:dyDescent="0.4">
      <c r="A11" s="210"/>
      <c r="B11" s="212"/>
      <c r="C11" s="25" t="s">
        <v>37</v>
      </c>
      <c r="D11" s="26">
        <v>37515</v>
      </c>
      <c r="E11" s="27">
        <v>45699</v>
      </c>
      <c r="F11" s="27">
        <v>57711</v>
      </c>
      <c r="G11" s="27">
        <v>15837</v>
      </c>
      <c r="H11" s="27">
        <v>6155</v>
      </c>
      <c r="I11" s="27">
        <v>6374</v>
      </c>
      <c r="J11" s="27">
        <v>6013</v>
      </c>
      <c r="K11" s="27">
        <v>61</v>
      </c>
      <c r="L11" s="27">
        <v>425</v>
      </c>
      <c r="M11" s="27">
        <v>347</v>
      </c>
      <c r="N11" s="28">
        <v>126</v>
      </c>
      <c r="O11" s="29">
        <v>737</v>
      </c>
      <c r="P11" s="27">
        <v>526</v>
      </c>
      <c r="Q11" s="27">
        <v>417</v>
      </c>
      <c r="R11" s="30">
        <v>248</v>
      </c>
      <c r="S11" s="29">
        <v>3681</v>
      </c>
      <c r="T11" s="30">
        <v>552</v>
      </c>
      <c r="U11" s="31">
        <v>1227</v>
      </c>
      <c r="V11" s="32">
        <v>7614</v>
      </c>
      <c r="W11" s="33">
        <v>191265</v>
      </c>
      <c r="X11" s="196">
        <v>213307</v>
      </c>
      <c r="Y11" s="35">
        <v>89.666536963156389</v>
      </c>
      <c r="Z11" s="145">
        <v>116747</v>
      </c>
      <c r="AA11" s="146">
        <f t="shared" si="0"/>
        <v>163.82862086391941</v>
      </c>
    </row>
    <row r="12" spans="1:28" s="141" customFormat="1" ht="21.75" customHeight="1" x14ac:dyDescent="0.4">
      <c r="A12" s="210"/>
      <c r="B12" s="212" t="s">
        <v>39</v>
      </c>
      <c r="C12" s="36" t="s">
        <v>36</v>
      </c>
      <c r="D12" s="37">
        <v>361</v>
      </c>
      <c r="E12" s="38">
        <v>3159</v>
      </c>
      <c r="F12" s="38">
        <v>4292</v>
      </c>
      <c r="G12" s="38">
        <v>2169</v>
      </c>
      <c r="H12" s="38">
        <v>75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9">
        <v>5</v>
      </c>
      <c r="O12" s="40">
        <v>0</v>
      </c>
      <c r="P12" s="38">
        <v>0</v>
      </c>
      <c r="Q12" s="38">
        <v>0</v>
      </c>
      <c r="R12" s="41">
        <v>0</v>
      </c>
      <c r="S12" s="40">
        <v>0</v>
      </c>
      <c r="T12" s="41">
        <v>0</v>
      </c>
      <c r="U12" s="42">
        <v>3</v>
      </c>
      <c r="V12" s="43">
        <v>5</v>
      </c>
      <c r="W12" s="23">
        <v>10070</v>
      </c>
      <c r="X12" s="197">
        <v>10070</v>
      </c>
      <c r="Y12" s="198">
        <v>100</v>
      </c>
      <c r="Z12" s="147">
        <v>14930</v>
      </c>
      <c r="AA12" s="148">
        <f t="shared" si="0"/>
        <v>67.448091091761555</v>
      </c>
    </row>
    <row r="13" spans="1:28" s="141" customFormat="1" ht="21.75" customHeight="1" x14ac:dyDescent="0.4">
      <c r="A13" s="210"/>
      <c r="B13" s="212"/>
      <c r="C13" s="25" t="s">
        <v>37</v>
      </c>
      <c r="D13" s="26">
        <v>448</v>
      </c>
      <c r="E13" s="27">
        <v>3603</v>
      </c>
      <c r="F13" s="27">
        <v>4404</v>
      </c>
      <c r="G13" s="27">
        <v>2332</v>
      </c>
      <c r="H13" s="27">
        <v>101</v>
      </c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28">
        <v>5</v>
      </c>
      <c r="O13" s="29">
        <v>0</v>
      </c>
      <c r="P13" s="27">
        <v>0</v>
      </c>
      <c r="Q13" s="27">
        <v>0</v>
      </c>
      <c r="R13" s="30">
        <v>0</v>
      </c>
      <c r="S13" s="29">
        <v>0</v>
      </c>
      <c r="T13" s="30">
        <v>0</v>
      </c>
      <c r="U13" s="31">
        <v>3</v>
      </c>
      <c r="V13" s="32">
        <v>5</v>
      </c>
      <c r="W13" s="33">
        <v>10902</v>
      </c>
      <c r="X13" s="196">
        <v>10902</v>
      </c>
      <c r="Y13" s="35">
        <v>100</v>
      </c>
      <c r="Z13" s="145">
        <v>14931</v>
      </c>
      <c r="AA13" s="146">
        <f t="shared" si="0"/>
        <v>73.015873015873012</v>
      </c>
    </row>
    <row r="14" spans="1:28" s="141" customFormat="1" ht="21.75" customHeight="1" x14ac:dyDescent="0.4">
      <c r="A14" s="210"/>
      <c r="B14" s="213" t="s">
        <v>40</v>
      </c>
      <c r="C14" s="36" t="s">
        <v>36</v>
      </c>
      <c r="D14" s="37">
        <v>0</v>
      </c>
      <c r="E14" s="38">
        <v>0</v>
      </c>
      <c r="F14" s="38">
        <v>13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9">
        <v>0</v>
      </c>
      <c r="O14" s="40">
        <v>0</v>
      </c>
      <c r="P14" s="38">
        <v>0</v>
      </c>
      <c r="Q14" s="38">
        <v>0</v>
      </c>
      <c r="R14" s="41">
        <v>0</v>
      </c>
      <c r="S14" s="40">
        <v>0</v>
      </c>
      <c r="T14" s="41">
        <v>0</v>
      </c>
      <c r="U14" s="42">
        <v>8</v>
      </c>
      <c r="V14" s="43">
        <v>0</v>
      </c>
      <c r="W14" s="23">
        <v>21</v>
      </c>
      <c r="X14" s="197">
        <v>32</v>
      </c>
      <c r="Y14" s="198">
        <v>65.625</v>
      </c>
      <c r="Z14" s="147">
        <v>0</v>
      </c>
      <c r="AA14" s="149" t="s">
        <v>52</v>
      </c>
    </row>
    <row r="15" spans="1:28" s="141" customFormat="1" ht="21.75" customHeight="1" x14ac:dyDescent="0.4">
      <c r="A15" s="210"/>
      <c r="B15" s="212"/>
      <c r="C15" s="25" t="s">
        <v>37</v>
      </c>
      <c r="D15" s="26">
        <v>0</v>
      </c>
      <c r="E15" s="27">
        <v>0</v>
      </c>
      <c r="F15" s="27">
        <v>13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v>0</v>
      </c>
      <c r="O15" s="29">
        <v>0</v>
      </c>
      <c r="P15" s="27">
        <v>0</v>
      </c>
      <c r="Q15" s="27">
        <v>0</v>
      </c>
      <c r="R15" s="30">
        <v>0</v>
      </c>
      <c r="S15" s="29">
        <v>0</v>
      </c>
      <c r="T15" s="30">
        <v>0</v>
      </c>
      <c r="U15" s="31">
        <v>8</v>
      </c>
      <c r="V15" s="32">
        <v>0</v>
      </c>
      <c r="W15" s="33">
        <v>21</v>
      </c>
      <c r="X15" s="196">
        <v>36</v>
      </c>
      <c r="Y15" s="35">
        <v>58.333333333333336</v>
      </c>
      <c r="Z15" s="145">
        <v>0</v>
      </c>
      <c r="AA15" s="150" t="s">
        <v>52</v>
      </c>
    </row>
    <row r="16" spans="1:28" s="141" customFormat="1" ht="21.75" customHeight="1" x14ac:dyDescent="0.4">
      <c r="A16" s="210"/>
      <c r="B16" s="212" t="s">
        <v>41</v>
      </c>
      <c r="C16" s="36" t="s">
        <v>36</v>
      </c>
      <c r="D16" s="37">
        <v>33374</v>
      </c>
      <c r="E16" s="38">
        <v>16800</v>
      </c>
      <c r="F16" s="38">
        <v>41517</v>
      </c>
      <c r="G16" s="38">
        <v>7605</v>
      </c>
      <c r="H16" s="38">
        <v>5823</v>
      </c>
      <c r="I16" s="38">
        <v>2679</v>
      </c>
      <c r="J16" s="38">
        <v>4629</v>
      </c>
      <c r="K16" s="38">
        <v>0</v>
      </c>
      <c r="L16" s="38">
        <v>610</v>
      </c>
      <c r="M16" s="38">
        <v>195</v>
      </c>
      <c r="N16" s="39">
        <v>105</v>
      </c>
      <c r="O16" s="40">
        <v>31</v>
      </c>
      <c r="P16" s="38">
        <v>205</v>
      </c>
      <c r="Q16" s="38">
        <v>181</v>
      </c>
      <c r="R16" s="41">
        <v>131</v>
      </c>
      <c r="S16" s="40">
        <v>1658</v>
      </c>
      <c r="T16" s="41">
        <v>116</v>
      </c>
      <c r="U16" s="42">
        <v>510</v>
      </c>
      <c r="V16" s="43">
        <v>19354</v>
      </c>
      <c r="W16" s="23">
        <v>135523</v>
      </c>
      <c r="X16" s="197">
        <v>147051</v>
      </c>
      <c r="Y16" s="198">
        <v>92.160542940884454</v>
      </c>
      <c r="Z16" s="147">
        <v>52886</v>
      </c>
      <c r="AA16" s="148">
        <f t="shared" si="0"/>
        <v>256.25496350641004</v>
      </c>
    </row>
    <row r="17" spans="1:28" s="141" customFormat="1" ht="21.75" customHeight="1" x14ac:dyDescent="0.4">
      <c r="A17" s="210"/>
      <c r="B17" s="212"/>
      <c r="C17" s="25" t="s">
        <v>37</v>
      </c>
      <c r="D17" s="26">
        <v>36338</v>
      </c>
      <c r="E17" s="27">
        <v>17212</v>
      </c>
      <c r="F17" s="27">
        <v>42653</v>
      </c>
      <c r="G17" s="27">
        <v>8069</v>
      </c>
      <c r="H17" s="27">
        <v>6213</v>
      </c>
      <c r="I17" s="27">
        <v>2763</v>
      </c>
      <c r="J17" s="27">
        <v>5282</v>
      </c>
      <c r="K17" s="27">
        <v>0</v>
      </c>
      <c r="L17" s="27">
        <v>683</v>
      </c>
      <c r="M17" s="27">
        <v>235</v>
      </c>
      <c r="N17" s="28">
        <v>112</v>
      </c>
      <c r="O17" s="29">
        <v>37</v>
      </c>
      <c r="P17" s="27">
        <v>280</v>
      </c>
      <c r="Q17" s="27">
        <v>280</v>
      </c>
      <c r="R17" s="30">
        <v>190</v>
      </c>
      <c r="S17" s="29">
        <v>1902</v>
      </c>
      <c r="T17" s="30">
        <v>140</v>
      </c>
      <c r="U17" s="31">
        <v>638</v>
      </c>
      <c r="V17" s="32">
        <v>19820</v>
      </c>
      <c r="W17" s="33">
        <v>142847</v>
      </c>
      <c r="X17" s="196">
        <v>154188</v>
      </c>
      <c r="Y17" s="35">
        <v>92.644693491062853</v>
      </c>
      <c r="Z17" s="145">
        <v>54099</v>
      </c>
      <c r="AA17" s="146">
        <f t="shared" si="0"/>
        <v>264.04739459139728</v>
      </c>
    </row>
    <row r="18" spans="1:28" s="141" customFormat="1" ht="21.75" customHeight="1" x14ac:dyDescent="0.4">
      <c r="A18" s="210"/>
      <c r="B18" s="212" t="s">
        <v>42</v>
      </c>
      <c r="C18" s="36" t="s">
        <v>36</v>
      </c>
      <c r="D18" s="37">
        <v>5765</v>
      </c>
      <c r="E18" s="38">
        <v>10086</v>
      </c>
      <c r="F18" s="38">
        <v>3707</v>
      </c>
      <c r="G18" s="38">
        <v>1831</v>
      </c>
      <c r="H18" s="38">
        <v>1013</v>
      </c>
      <c r="I18" s="38">
        <v>899</v>
      </c>
      <c r="J18" s="38">
        <v>1343</v>
      </c>
      <c r="K18" s="38">
        <v>3</v>
      </c>
      <c r="L18" s="38">
        <v>306</v>
      </c>
      <c r="M18" s="38">
        <v>248</v>
      </c>
      <c r="N18" s="39">
        <v>1</v>
      </c>
      <c r="O18" s="40">
        <v>4</v>
      </c>
      <c r="P18" s="38">
        <v>17</v>
      </c>
      <c r="Q18" s="38">
        <v>12</v>
      </c>
      <c r="R18" s="41">
        <v>30</v>
      </c>
      <c r="S18" s="40">
        <v>375</v>
      </c>
      <c r="T18" s="41">
        <v>62</v>
      </c>
      <c r="U18" s="42">
        <v>4</v>
      </c>
      <c r="V18" s="43">
        <v>4211</v>
      </c>
      <c r="W18" s="23">
        <v>29917</v>
      </c>
      <c r="X18" s="197">
        <v>39385</v>
      </c>
      <c r="Y18" s="198">
        <v>75.960391011806522</v>
      </c>
      <c r="Z18" s="147">
        <v>34589</v>
      </c>
      <c r="AA18" s="148">
        <f t="shared" si="0"/>
        <v>86.492815635028478</v>
      </c>
    </row>
    <row r="19" spans="1:28" s="141" customFormat="1" ht="21.75" customHeight="1" x14ac:dyDescent="0.4">
      <c r="A19" s="210"/>
      <c r="B19" s="212"/>
      <c r="C19" s="25" t="s">
        <v>37</v>
      </c>
      <c r="D19" s="26">
        <v>8084</v>
      </c>
      <c r="E19" s="27">
        <v>14117</v>
      </c>
      <c r="F19" s="27">
        <v>5281</v>
      </c>
      <c r="G19" s="27">
        <v>2562</v>
      </c>
      <c r="H19" s="27">
        <v>1430</v>
      </c>
      <c r="I19" s="27">
        <v>1251</v>
      </c>
      <c r="J19" s="27">
        <v>1884</v>
      </c>
      <c r="K19" s="27">
        <v>3</v>
      </c>
      <c r="L19" s="27">
        <v>429</v>
      </c>
      <c r="M19" s="27">
        <v>347</v>
      </c>
      <c r="N19" s="28">
        <v>1</v>
      </c>
      <c r="O19" s="29">
        <v>4</v>
      </c>
      <c r="P19" s="27">
        <v>22</v>
      </c>
      <c r="Q19" s="27">
        <v>17</v>
      </c>
      <c r="R19" s="30">
        <v>39</v>
      </c>
      <c r="S19" s="29">
        <v>528</v>
      </c>
      <c r="T19" s="30">
        <v>87</v>
      </c>
      <c r="U19" s="31">
        <v>4</v>
      </c>
      <c r="V19" s="32">
        <v>5887</v>
      </c>
      <c r="W19" s="33">
        <v>41977</v>
      </c>
      <c r="X19" s="196">
        <v>40853</v>
      </c>
      <c r="Y19" s="35">
        <v>102.75132793185323</v>
      </c>
      <c r="Z19" s="145">
        <v>34605</v>
      </c>
      <c r="AA19" s="146">
        <f t="shared" si="0"/>
        <v>121.30327987285074</v>
      </c>
    </row>
    <row r="20" spans="1:28" s="141" customFormat="1" ht="21.75" customHeight="1" x14ac:dyDescent="0.4">
      <c r="A20" s="210"/>
      <c r="B20" s="212" t="s">
        <v>43</v>
      </c>
      <c r="C20" s="36" t="s">
        <v>36</v>
      </c>
      <c r="D20" s="37">
        <v>956</v>
      </c>
      <c r="E20" s="38">
        <v>1196</v>
      </c>
      <c r="F20" s="38">
        <v>466</v>
      </c>
      <c r="G20" s="38">
        <v>481</v>
      </c>
      <c r="H20" s="38">
        <v>295</v>
      </c>
      <c r="I20" s="38">
        <v>177</v>
      </c>
      <c r="J20" s="38">
        <v>223</v>
      </c>
      <c r="K20" s="38">
        <v>4</v>
      </c>
      <c r="L20" s="38">
        <v>2</v>
      </c>
      <c r="M20" s="38">
        <v>7</v>
      </c>
      <c r="N20" s="39">
        <v>4</v>
      </c>
      <c r="O20" s="40">
        <v>14</v>
      </c>
      <c r="P20" s="38">
        <v>27</v>
      </c>
      <c r="Q20" s="38">
        <v>49</v>
      </c>
      <c r="R20" s="41">
        <v>28</v>
      </c>
      <c r="S20" s="40">
        <v>141</v>
      </c>
      <c r="T20" s="41">
        <v>32</v>
      </c>
      <c r="U20" s="42">
        <v>93</v>
      </c>
      <c r="V20" s="43">
        <v>506</v>
      </c>
      <c r="W20" s="23">
        <v>4701</v>
      </c>
      <c r="X20" s="197">
        <v>6459</v>
      </c>
      <c r="Y20" s="198">
        <v>72.782164421737107</v>
      </c>
      <c r="Z20" s="147">
        <v>16</v>
      </c>
      <c r="AA20" s="148">
        <f t="shared" si="0"/>
        <v>29381.25</v>
      </c>
    </row>
    <row r="21" spans="1:28" s="141" customFormat="1" ht="21.75" customHeight="1" x14ac:dyDescent="0.4">
      <c r="A21" s="210"/>
      <c r="B21" s="212"/>
      <c r="C21" s="25" t="s">
        <v>37</v>
      </c>
      <c r="D21" s="26">
        <v>956</v>
      </c>
      <c r="E21" s="27">
        <v>1196</v>
      </c>
      <c r="F21" s="27">
        <v>466</v>
      </c>
      <c r="G21" s="27">
        <v>481</v>
      </c>
      <c r="H21" s="27">
        <v>295</v>
      </c>
      <c r="I21" s="27">
        <v>177</v>
      </c>
      <c r="J21" s="27">
        <v>223</v>
      </c>
      <c r="K21" s="27">
        <v>4</v>
      </c>
      <c r="L21" s="27">
        <v>2</v>
      </c>
      <c r="M21" s="27">
        <v>7</v>
      </c>
      <c r="N21" s="28">
        <v>4</v>
      </c>
      <c r="O21" s="29">
        <v>14</v>
      </c>
      <c r="P21" s="27">
        <v>27</v>
      </c>
      <c r="Q21" s="27">
        <v>49</v>
      </c>
      <c r="R21" s="30">
        <v>28</v>
      </c>
      <c r="S21" s="29">
        <v>141</v>
      </c>
      <c r="T21" s="30">
        <v>32</v>
      </c>
      <c r="U21" s="31">
        <v>93</v>
      </c>
      <c r="V21" s="32">
        <v>506</v>
      </c>
      <c r="W21" s="33">
        <v>4701</v>
      </c>
      <c r="X21" s="196">
        <v>6459</v>
      </c>
      <c r="Y21" s="35">
        <v>72.782164421737107</v>
      </c>
      <c r="Z21" s="145">
        <v>16</v>
      </c>
      <c r="AA21" s="146">
        <f t="shared" si="0"/>
        <v>29381.25</v>
      </c>
    </row>
    <row r="22" spans="1:28" s="141" customFormat="1" ht="21.75" customHeight="1" x14ac:dyDescent="0.4">
      <c r="A22" s="210"/>
      <c r="B22" s="213" t="s">
        <v>44</v>
      </c>
      <c r="C22" s="36" t="s">
        <v>36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</v>
      </c>
      <c r="K22" s="38">
        <v>0</v>
      </c>
      <c r="L22" s="38">
        <v>0</v>
      </c>
      <c r="M22" s="38">
        <v>0</v>
      </c>
      <c r="N22" s="39">
        <v>0</v>
      </c>
      <c r="O22" s="40">
        <v>0</v>
      </c>
      <c r="P22" s="38">
        <v>11</v>
      </c>
      <c r="Q22" s="38">
        <v>0</v>
      </c>
      <c r="R22" s="41">
        <v>0</v>
      </c>
      <c r="S22" s="40">
        <v>0</v>
      </c>
      <c r="T22" s="41">
        <v>0</v>
      </c>
      <c r="U22" s="42">
        <v>0</v>
      </c>
      <c r="V22" s="43">
        <v>0</v>
      </c>
      <c r="W22" s="23">
        <v>13</v>
      </c>
      <c r="X22" s="197">
        <v>2</v>
      </c>
      <c r="Y22" s="199">
        <v>650</v>
      </c>
      <c r="Z22" s="147">
        <v>0</v>
      </c>
      <c r="AA22" s="149" t="s">
        <v>52</v>
      </c>
    </row>
    <row r="23" spans="1:28" s="141" customFormat="1" ht="21.75" customHeight="1" x14ac:dyDescent="0.4">
      <c r="A23" s="210"/>
      <c r="B23" s="212"/>
      <c r="C23" s="25" t="s">
        <v>37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</v>
      </c>
      <c r="K23" s="27">
        <v>0</v>
      </c>
      <c r="L23" s="27">
        <v>0</v>
      </c>
      <c r="M23" s="27">
        <v>0</v>
      </c>
      <c r="N23" s="28">
        <v>0</v>
      </c>
      <c r="O23" s="29">
        <v>0</v>
      </c>
      <c r="P23" s="27">
        <v>11</v>
      </c>
      <c r="Q23" s="27">
        <v>0</v>
      </c>
      <c r="R23" s="30">
        <v>0</v>
      </c>
      <c r="S23" s="29">
        <v>0</v>
      </c>
      <c r="T23" s="30">
        <v>0</v>
      </c>
      <c r="U23" s="31">
        <v>0</v>
      </c>
      <c r="V23" s="32">
        <v>0</v>
      </c>
      <c r="W23" s="33">
        <v>13</v>
      </c>
      <c r="X23" s="196">
        <v>2</v>
      </c>
      <c r="Y23" s="200">
        <v>650</v>
      </c>
      <c r="Z23" s="145">
        <v>0</v>
      </c>
      <c r="AA23" s="150" t="s">
        <v>52</v>
      </c>
    </row>
    <row r="24" spans="1:28" s="141" customFormat="1" ht="21.75" customHeight="1" x14ac:dyDescent="0.4">
      <c r="A24" s="210"/>
      <c r="B24" s="213" t="s">
        <v>45</v>
      </c>
      <c r="C24" s="36" t="s">
        <v>36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9">
        <v>0</v>
      </c>
      <c r="O24" s="40">
        <v>0</v>
      </c>
      <c r="P24" s="38">
        <v>0</v>
      </c>
      <c r="Q24" s="38">
        <v>0</v>
      </c>
      <c r="R24" s="41">
        <v>0</v>
      </c>
      <c r="S24" s="40">
        <v>0</v>
      </c>
      <c r="T24" s="41">
        <v>0</v>
      </c>
      <c r="U24" s="42">
        <v>0</v>
      </c>
      <c r="V24" s="43">
        <v>0</v>
      </c>
      <c r="W24" s="23">
        <v>0</v>
      </c>
      <c r="X24" s="197">
        <v>0</v>
      </c>
      <c r="Y24" s="201" t="s">
        <v>53</v>
      </c>
      <c r="Z24" s="144">
        <v>0</v>
      </c>
      <c r="AA24" s="203" t="s">
        <v>52</v>
      </c>
      <c r="AB24" s="189"/>
    </row>
    <row r="25" spans="1:28" s="141" customFormat="1" ht="21.75" customHeight="1" x14ac:dyDescent="0.4">
      <c r="A25" s="210"/>
      <c r="B25" s="212"/>
      <c r="C25" s="25" t="s">
        <v>37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v>0</v>
      </c>
      <c r="O25" s="29">
        <v>0</v>
      </c>
      <c r="P25" s="27">
        <v>0</v>
      </c>
      <c r="Q25" s="27">
        <v>0</v>
      </c>
      <c r="R25" s="30">
        <v>0</v>
      </c>
      <c r="S25" s="29">
        <v>0</v>
      </c>
      <c r="T25" s="30">
        <v>0</v>
      </c>
      <c r="U25" s="31">
        <v>0</v>
      </c>
      <c r="V25" s="32">
        <v>0</v>
      </c>
      <c r="W25" s="33">
        <v>0</v>
      </c>
      <c r="X25" s="196">
        <v>0</v>
      </c>
      <c r="Y25" s="199" t="s">
        <v>53</v>
      </c>
      <c r="Z25" s="145">
        <v>0</v>
      </c>
      <c r="AA25" s="204" t="s">
        <v>52</v>
      </c>
      <c r="AB25" s="189"/>
    </row>
    <row r="26" spans="1:28" s="141" customFormat="1" ht="21.75" customHeight="1" x14ac:dyDescent="0.4">
      <c r="A26" s="210"/>
      <c r="B26" s="212" t="s">
        <v>46</v>
      </c>
      <c r="C26" s="36" t="s">
        <v>36</v>
      </c>
      <c r="D26" s="37">
        <v>4</v>
      </c>
      <c r="E26" s="38">
        <v>0</v>
      </c>
      <c r="F26" s="38">
        <v>0</v>
      </c>
      <c r="G26" s="38">
        <v>3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0</v>
      </c>
      <c r="O26" s="40">
        <v>0</v>
      </c>
      <c r="P26" s="38">
        <v>0</v>
      </c>
      <c r="Q26" s="38">
        <v>0</v>
      </c>
      <c r="R26" s="41">
        <v>0</v>
      </c>
      <c r="S26" s="40">
        <v>5</v>
      </c>
      <c r="T26" s="41">
        <v>0</v>
      </c>
      <c r="U26" s="42">
        <v>0</v>
      </c>
      <c r="V26" s="43">
        <v>3</v>
      </c>
      <c r="W26" s="23">
        <v>15</v>
      </c>
      <c r="X26" s="197">
        <v>43</v>
      </c>
      <c r="Y26" s="198">
        <v>34.883720930232556</v>
      </c>
      <c r="Z26" s="147">
        <v>6</v>
      </c>
      <c r="AA26" s="148">
        <f t="shared" si="0"/>
        <v>250</v>
      </c>
    </row>
    <row r="27" spans="1:28" s="141" customFormat="1" ht="21.75" customHeight="1" thickBot="1" x14ac:dyDescent="0.45">
      <c r="A27" s="210"/>
      <c r="B27" s="212"/>
      <c r="C27" s="25" t="s">
        <v>37</v>
      </c>
      <c r="D27" s="26">
        <v>9</v>
      </c>
      <c r="E27" s="27">
        <v>0</v>
      </c>
      <c r="F27" s="27">
        <v>0</v>
      </c>
      <c r="G27" s="27">
        <v>3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v>0</v>
      </c>
      <c r="O27" s="29">
        <v>0</v>
      </c>
      <c r="P27" s="27">
        <v>0</v>
      </c>
      <c r="Q27" s="27">
        <v>0</v>
      </c>
      <c r="R27" s="30">
        <v>0</v>
      </c>
      <c r="S27" s="29">
        <v>5</v>
      </c>
      <c r="T27" s="30">
        <v>0</v>
      </c>
      <c r="U27" s="31">
        <v>0</v>
      </c>
      <c r="V27" s="32">
        <v>3</v>
      </c>
      <c r="W27" s="33">
        <v>20</v>
      </c>
      <c r="X27" s="196">
        <v>61</v>
      </c>
      <c r="Y27" s="35">
        <v>32.786885245901637</v>
      </c>
      <c r="Z27" s="192">
        <v>14</v>
      </c>
      <c r="AA27" s="142">
        <f t="shared" si="0"/>
        <v>142.85714285714286</v>
      </c>
    </row>
    <row r="28" spans="1:28" s="141" customFormat="1" ht="21.75" customHeight="1" x14ac:dyDescent="0.4">
      <c r="A28" s="205" t="s">
        <v>47</v>
      </c>
      <c r="B28" s="206"/>
      <c r="C28" s="45" t="s">
        <v>36</v>
      </c>
      <c r="D28" s="46">
        <v>82383</v>
      </c>
      <c r="E28" s="46">
        <v>77457</v>
      </c>
      <c r="F28" s="46">
        <v>111126</v>
      </c>
      <c r="G28" s="46">
        <v>29840</v>
      </c>
      <c r="H28" s="46">
        <v>13581</v>
      </c>
      <c r="I28" s="46">
        <v>10173</v>
      </c>
      <c r="J28" s="46">
        <v>12274</v>
      </c>
      <c r="K28" s="46">
        <v>99</v>
      </c>
      <c r="L28" s="46">
        <v>1403</v>
      </c>
      <c r="M28" s="46">
        <v>835</v>
      </c>
      <c r="N28" s="47">
        <v>269</v>
      </c>
      <c r="O28" s="48">
        <v>706</v>
      </c>
      <c r="P28" s="46">
        <v>885</v>
      </c>
      <c r="Q28" s="46">
        <v>704</v>
      </c>
      <c r="R28" s="49">
        <v>504</v>
      </c>
      <c r="S28" s="48">
        <v>5954</v>
      </c>
      <c r="T28" s="49">
        <v>823</v>
      </c>
      <c r="U28" s="50">
        <v>1881</v>
      </c>
      <c r="V28" s="47">
        <v>31872</v>
      </c>
      <c r="W28" s="51">
        <v>382769</v>
      </c>
      <c r="X28" s="202">
        <v>434189</v>
      </c>
      <c r="Y28" s="52">
        <v>88.157231067576561</v>
      </c>
      <c r="Z28" s="193">
        <v>225266</v>
      </c>
      <c r="AA28" s="151">
        <f t="shared" si="0"/>
        <v>169.91867392327293</v>
      </c>
    </row>
    <row r="29" spans="1:28" s="141" customFormat="1" ht="21.75" customHeight="1" thickBot="1" x14ac:dyDescent="0.45">
      <c r="A29" s="207"/>
      <c r="B29" s="208"/>
      <c r="C29" s="53" t="s">
        <v>37</v>
      </c>
      <c r="D29" s="54">
        <v>90852</v>
      </c>
      <c r="E29" s="54">
        <v>84879</v>
      </c>
      <c r="F29" s="54">
        <v>118087</v>
      </c>
      <c r="G29" s="54">
        <v>32182</v>
      </c>
      <c r="H29" s="54">
        <v>14951</v>
      </c>
      <c r="I29" s="54">
        <v>10875</v>
      </c>
      <c r="J29" s="54">
        <v>13793</v>
      </c>
      <c r="K29" s="54">
        <v>111</v>
      </c>
      <c r="L29" s="54">
        <v>1630</v>
      </c>
      <c r="M29" s="54">
        <v>1015</v>
      </c>
      <c r="N29" s="55">
        <v>278</v>
      </c>
      <c r="O29" s="56">
        <v>836</v>
      </c>
      <c r="P29" s="54">
        <v>1111</v>
      </c>
      <c r="Q29" s="54">
        <v>1509</v>
      </c>
      <c r="R29" s="57">
        <v>768</v>
      </c>
      <c r="S29" s="56">
        <v>6821</v>
      </c>
      <c r="T29" s="57">
        <v>924</v>
      </c>
      <c r="U29" s="58">
        <v>2111</v>
      </c>
      <c r="V29" s="55">
        <v>35037</v>
      </c>
      <c r="W29" s="59">
        <v>417770</v>
      </c>
      <c r="X29" s="187">
        <v>452693</v>
      </c>
      <c r="Y29" s="60">
        <v>92.285500328036889</v>
      </c>
      <c r="Z29" s="194">
        <v>231128</v>
      </c>
      <c r="AA29" s="152">
        <f t="shared" si="0"/>
        <v>180.75265653663769</v>
      </c>
    </row>
    <row r="30" spans="1:28" s="141" customFormat="1" ht="24.95" hidden="1" customHeight="1" x14ac:dyDescent="0.4">
      <c r="A30" s="238" t="s">
        <v>48</v>
      </c>
      <c r="B30" s="240" t="s">
        <v>32</v>
      </c>
      <c r="C30" s="61" t="s">
        <v>33</v>
      </c>
      <c r="D30" s="62">
        <v>-4002</v>
      </c>
      <c r="E30" s="63">
        <v>-866</v>
      </c>
      <c r="F30" s="63">
        <v>-304</v>
      </c>
      <c r="G30" s="63">
        <v>-36</v>
      </c>
      <c r="H30" s="63">
        <v>-79</v>
      </c>
      <c r="I30" s="63">
        <v>-101</v>
      </c>
      <c r="J30" s="63">
        <v>-72</v>
      </c>
      <c r="K30" s="64">
        <v>31</v>
      </c>
      <c r="L30" s="64"/>
      <c r="M30" s="64"/>
      <c r="N30" s="64">
        <v>36</v>
      </c>
      <c r="O30" s="65">
        <v>19</v>
      </c>
      <c r="P30" s="63">
        <v>3</v>
      </c>
      <c r="Q30" s="63">
        <v>72</v>
      </c>
      <c r="R30" s="66">
        <v>73</v>
      </c>
      <c r="S30" s="65">
        <v>-27</v>
      </c>
      <c r="T30" s="66">
        <v>-3</v>
      </c>
      <c r="U30" s="67">
        <v>-24</v>
      </c>
      <c r="V30" s="68">
        <v>250</v>
      </c>
      <c r="W30" s="69">
        <v>-5030</v>
      </c>
      <c r="X30" s="70">
        <v>-3277</v>
      </c>
      <c r="Y30" s="71">
        <v>153.49404943545926</v>
      </c>
      <c r="Z30" s="70">
        <v>387</v>
      </c>
      <c r="AA30" s="71">
        <f t="shared" ref="AA30:AA77" si="1">Y30/Z30*100</f>
        <v>39.662545073762082</v>
      </c>
    </row>
    <row r="31" spans="1:28" s="141" customFormat="1" ht="24.95" hidden="1" customHeight="1" x14ac:dyDescent="0.4">
      <c r="A31" s="239"/>
      <c r="B31" s="212"/>
      <c r="C31" s="72" t="s">
        <v>34</v>
      </c>
      <c r="D31" s="73">
        <v>-3841</v>
      </c>
      <c r="E31" s="74">
        <v>-945</v>
      </c>
      <c r="F31" s="74">
        <v>-362</v>
      </c>
      <c r="G31" s="74">
        <v>-39</v>
      </c>
      <c r="H31" s="74">
        <v>-80</v>
      </c>
      <c r="I31" s="74">
        <v>-101</v>
      </c>
      <c r="J31" s="74">
        <v>-95</v>
      </c>
      <c r="K31" s="75">
        <v>29</v>
      </c>
      <c r="L31" s="75"/>
      <c r="M31" s="75"/>
      <c r="N31" s="75">
        <v>36</v>
      </c>
      <c r="O31" s="76">
        <v>4</v>
      </c>
      <c r="P31" s="74">
        <v>3</v>
      </c>
      <c r="Q31" s="74">
        <v>245</v>
      </c>
      <c r="R31" s="77">
        <v>794</v>
      </c>
      <c r="S31" s="76">
        <v>-15</v>
      </c>
      <c r="T31" s="77">
        <v>-15</v>
      </c>
      <c r="U31" s="78">
        <v>21</v>
      </c>
      <c r="V31" s="79">
        <v>317</v>
      </c>
      <c r="W31" s="80">
        <v>-4044</v>
      </c>
      <c r="X31" s="81">
        <v>-1596</v>
      </c>
      <c r="Y31" s="82">
        <v>253.38345864661656</v>
      </c>
      <c r="Z31" s="81">
        <v>2034</v>
      </c>
      <c r="AA31" s="82">
        <f t="shared" si="1"/>
        <v>12.457397180266302</v>
      </c>
    </row>
    <row r="32" spans="1:28" s="141" customFormat="1" ht="24.95" hidden="1" customHeight="1" x14ac:dyDescent="0.4">
      <c r="A32" s="239"/>
      <c r="B32" s="212" t="s">
        <v>35</v>
      </c>
      <c r="C32" s="83" t="s">
        <v>36</v>
      </c>
      <c r="D32" s="84">
        <v>-37</v>
      </c>
      <c r="E32" s="85">
        <v>-887</v>
      </c>
      <c r="F32" s="85">
        <v>-5022</v>
      </c>
      <c r="G32" s="85">
        <v>-2754</v>
      </c>
      <c r="H32" s="85">
        <v>-469</v>
      </c>
      <c r="I32" s="85">
        <v>-104</v>
      </c>
      <c r="J32" s="85">
        <v>-185</v>
      </c>
      <c r="K32" s="86">
        <v>-25</v>
      </c>
      <c r="L32" s="86"/>
      <c r="M32" s="86"/>
      <c r="N32" s="86">
        <v>-25</v>
      </c>
      <c r="O32" s="87">
        <v>-10</v>
      </c>
      <c r="P32" s="85">
        <v>-89</v>
      </c>
      <c r="Q32" s="85">
        <v>-29</v>
      </c>
      <c r="R32" s="88">
        <v>-9</v>
      </c>
      <c r="S32" s="87">
        <v>-25</v>
      </c>
      <c r="T32" s="88">
        <v>151</v>
      </c>
      <c r="U32" s="89">
        <v>-14</v>
      </c>
      <c r="V32" s="90">
        <v>441</v>
      </c>
      <c r="W32" s="91">
        <v>-9092</v>
      </c>
      <c r="X32" s="92">
        <v>-11348</v>
      </c>
      <c r="Y32" s="93">
        <v>80.119844906591482</v>
      </c>
      <c r="Z32" s="92">
        <v>3861</v>
      </c>
      <c r="AA32" s="93">
        <f t="shared" si="1"/>
        <v>2.0751060581867775</v>
      </c>
    </row>
    <row r="33" spans="1:27" s="141" customFormat="1" ht="24.95" hidden="1" customHeight="1" x14ac:dyDescent="0.4">
      <c r="A33" s="239"/>
      <c r="B33" s="212"/>
      <c r="C33" s="25" t="s">
        <v>37</v>
      </c>
      <c r="D33" s="26">
        <v>-524</v>
      </c>
      <c r="E33" s="27">
        <v>-1486</v>
      </c>
      <c r="F33" s="27">
        <v>-7134</v>
      </c>
      <c r="G33" s="27">
        <v>-2807</v>
      </c>
      <c r="H33" s="27">
        <v>-650</v>
      </c>
      <c r="I33" s="27">
        <v>-134</v>
      </c>
      <c r="J33" s="27">
        <v>-266</v>
      </c>
      <c r="K33" s="28">
        <v>-33</v>
      </c>
      <c r="L33" s="28"/>
      <c r="M33" s="28"/>
      <c r="N33" s="28">
        <v>-27</v>
      </c>
      <c r="O33" s="29">
        <v>-12</v>
      </c>
      <c r="P33" s="27">
        <v>-191</v>
      </c>
      <c r="Q33" s="27">
        <v>-44</v>
      </c>
      <c r="R33" s="30">
        <v>-100</v>
      </c>
      <c r="S33" s="29">
        <v>-304</v>
      </c>
      <c r="T33" s="30">
        <v>154</v>
      </c>
      <c r="U33" s="31">
        <v>-34</v>
      </c>
      <c r="V33" s="32">
        <v>30</v>
      </c>
      <c r="W33" s="33">
        <v>-13562</v>
      </c>
      <c r="X33" s="34">
        <v>-11530</v>
      </c>
      <c r="Y33" s="94">
        <v>117.62359063313097</v>
      </c>
      <c r="Z33" s="34">
        <v>4567</v>
      </c>
      <c r="AA33" s="94">
        <f t="shared" si="1"/>
        <v>2.5755110714502072</v>
      </c>
    </row>
    <row r="34" spans="1:27" s="141" customFormat="1" ht="24.95" hidden="1" customHeight="1" x14ac:dyDescent="0.4">
      <c r="A34" s="239"/>
      <c r="B34" s="212" t="s">
        <v>38</v>
      </c>
      <c r="C34" s="95" t="s">
        <v>36</v>
      </c>
      <c r="D34" s="96">
        <v>-23349</v>
      </c>
      <c r="E34" s="97">
        <v>-11081</v>
      </c>
      <c r="F34" s="97">
        <v>14238</v>
      </c>
      <c r="G34" s="97">
        <v>6492</v>
      </c>
      <c r="H34" s="97">
        <v>2289</v>
      </c>
      <c r="I34" s="97">
        <v>-1731</v>
      </c>
      <c r="J34" s="97">
        <v>-5141</v>
      </c>
      <c r="K34" s="98">
        <v>-59</v>
      </c>
      <c r="L34" s="98"/>
      <c r="M34" s="98"/>
      <c r="N34" s="98">
        <v>-126</v>
      </c>
      <c r="O34" s="99">
        <v>-534</v>
      </c>
      <c r="P34" s="97">
        <v>-473</v>
      </c>
      <c r="Q34" s="97">
        <v>-362</v>
      </c>
      <c r="R34" s="100">
        <v>-193</v>
      </c>
      <c r="S34" s="99">
        <v>-3231</v>
      </c>
      <c r="T34" s="100">
        <v>-491</v>
      </c>
      <c r="U34" s="101">
        <v>-1081</v>
      </c>
      <c r="V34" s="102">
        <v>-5658</v>
      </c>
      <c r="W34" s="103">
        <v>-30491</v>
      </c>
      <c r="X34" s="104">
        <v>-76503</v>
      </c>
      <c r="Y34" s="105">
        <v>39.855953361306092</v>
      </c>
      <c r="Z34" s="104">
        <v>101570</v>
      </c>
      <c r="AA34" s="105">
        <f t="shared" si="1"/>
        <v>3.9239887133313077E-2</v>
      </c>
    </row>
    <row r="35" spans="1:27" s="141" customFormat="1" ht="24.95" hidden="1" customHeight="1" x14ac:dyDescent="0.4">
      <c r="A35" s="239"/>
      <c r="B35" s="212"/>
      <c r="C35" s="72" t="s">
        <v>37</v>
      </c>
      <c r="D35" s="73">
        <v>-25089</v>
      </c>
      <c r="E35" s="74">
        <v>-12226</v>
      </c>
      <c r="F35" s="74">
        <v>12515</v>
      </c>
      <c r="G35" s="74">
        <v>6703</v>
      </c>
      <c r="H35" s="74">
        <v>2267</v>
      </c>
      <c r="I35" s="74">
        <v>-1964</v>
      </c>
      <c r="J35" s="74">
        <v>-5316</v>
      </c>
      <c r="K35" s="75">
        <v>-61</v>
      </c>
      <c r="L35" s="75"/>
      <c r="M35" s="75"/>
      <c r="N35" s="75">
        <v>-126</v>
      </c>
      <c r="O35" s="76">
        <v>-536</v>
      </c>
      <c r="P35" s="74">
        <v>-511</v>
      </c>
      <c r="Q35" s="74">
        <v>-412</v>
      </c>
      <c r="R35" s="77">
        <v>-246</v>
      </c>
      <c r="S35" s="76">
        <v>-3359</v>
      </c>
      <c r="T35" s="77">
        <v>-494</v>
      </c>
      <c r="U35" s="78">
        <v>-1148</v>
      </c>
      <c r="V35" s="79">
        <v>-6226</v>
      </c>
      <c r="W35" s="80">
        <v>-36229</v>
      </c>
      <c r="X35" s="81">
        <v>-78972</v>
      </c>
      <c r="Y35" s="82">
        <v>45.87575343159601</v>
      </c>
      <c r="Z35" s="81">
        <v>104777</v>
      </c>
      <c r="AA35" s="82">
        <f t="shared" si="1"/>
        <v>4.3784183009244408E-2</v>
      </c>
    </row>
    <row r="36" spans="1:27" s="141" customFormat="1" ht="24.95" hidden="1" customHeight="1" x14ac:dyDescent="0.4">
      <c r="A36" s="239"/>
      <c r="B36" s="212" t="s">
        <v>39</v>
      </c>
      <c r="C36" s="83" t="s">
        <v>36</v>
      </c>
      <c r="D36" s="84">
        <v>7005</v>
      </c>
      <c r="E36" s="85">
        <v>1904</v>
      </c>
      <c r="F36" s="85">
        <v>1667</v>
      </c>
      <c r="G36" s="85">
        <v>4739</v>
      </c>
      <c r="H36" s="85">
        <v>231</v>
      </c>
      <c r="I36" s="85">
        <v>28</v>
      </c>
      <c r="J36" s="85">
        <v>60</v>
      </c>
      <c r="K36" s="86">
        <v>0</v>
      </c>
      <c r="L36" s="86"/>
      <c r="M36" s="86"/>
      <c r="N36" s="86">
        <v>-5</v>
      </c>
      <c r="O36" s="87">
        <v>2</v>
      </c>
      <c r="P36" s="85">
        <v>1</v>
      </c>
      <c r="Q36" s="85">
        <v>0</v>
      </c>
      <c r="R36" s="88">
        <v>4</v>
      </c>
      <c r="S36" s="87">
        <v>0</v>
      </c>
      <c r="T36" s="88">
        <v>0</v>
      </c>
      <c r="U36" s="89">
        <v>-3</v>
      </c>
      <c r="V36" s="90">
        <v>39</v>
      </c>
      <c r="W36" s="91">
        <v>15672</v>
      </c>
      <c r="X36" s="92">
        <v>6042</v>
      </c>
      <c r="Y36" s="93">
        <v>259.38430983118172</v>
      </c>
      <c r="Z36" s="92">
        <v>16182</v>
      </c>
      <c r="AA36" s="93">
        <f t="shared" si="1"/>
        <v>1.6029187358248778</v>
      </c>
    </row>
    <row r="37" spans="1:27" s="141" customFormat="1" ht="24.95" hidden="1" customHeight="1" x14ac:dyDescent="0.4">
      <c r="A37" s="239"/>
      <c r="B37" s="212"/>
      <c r="C37" s="25" t="s">
        <v>37</v>
      </c>
      <c r="D37" s="26">
        <v>6918</v>
      </c>
      <c r="E37" s="27">
        <v>1460</v>
      </c>
      <c r="F37" s="27">
        <v>1555</v>
      </c>
      <c r="G37" s="27">
        <v>4576</v>
      </c>
      <c r="H37" s="27">
        <v>205</v>
      </c>
      <c r="I37" s="27">
        <v>28</v>
      </c>
      <c r="J37" s="27">
        <v>60</v>
      </c>
      <c r="K37" s="28">
        <v>0</v>
      </c>
      <c r="L37" s="28"/>
      <c r="M37" s="28"/>
      <c r="N37" s="28">
        <v>-5</v>
      </c>
      <c r="O37" s="29">
        <v>2</v>
      </c>
      <c r="P37" s="27">
        <v>1</v>
      </c>
      <c r="Q37" s="27">
        <v>0</v>
      </c>
      <c r="R37" s="30">
        <v>4</v>
      </c>
      <c r="S37" s="29">
        <v>0</v>
      </c>
      <c r="T37" s="30">
        <v>0</v>
      </c>
      <c r="U37" s="31">
        <v>-3</v>
      </c>
      <c r="V37" s="32">
        <v>39</v>
      </c>
      <c r="W37" s="33">
        <v>14840</v>
      </c>
      <c r="X37" s="34">
        <v>4297</v>
      </c>
      <c r="Y37" s="94">
        <v>345.3572259716081</v>
      </c>
      <c r="Z37" s="34">
        <v>16194</v>
      </c>
      <c r="AA37" s="94">
        <f t="shared" si="1"/>
        <v>2.1326245891787581</v>
      </c>
    </row>
    <row r="38" spans="1:27" s="141" customFormat="1" ht="24.95" hidden="1" customHeight="1" x14ac:dyDescent="0.4">
      <c r="A38" s="239"/>
      <c r="B38" s="212" t="s">
        <v>41</v>
      </c>
      <c r="C38" s="95" t="s">
        <v>36</v>
      </c>
      <c r="D38" s="96">
        <v>-22328</v>
      </c>
      <c r="E38" s="97">
        <v>-10896</v>
      </c>
      <c r="F38" s="97">
        <v>-12289</v>
      </c>
      <c r="G38" s="97">
        <v>-3199</v>
      </c>
      <c r="H38" s="97">
        <v>-3296</v>
      </c>
      <c r="I38" s="97">
        <v>-2646</v>
      </c>
      <c r="J38" s="97">
        <v>-4553</v>
      </c>
      <c r="K38" s="98">
        <v>0</v>
      </c>
      <c r="L38" s="98"/>
      <c r="M38" s="98"/>
      <c r="N38" s="98">
        <v>-105</v>
      </c>
      <c r="O38" s="99">
        <v>-28</v>
      </c>
      <c r="P38" s="97">
        <v>-188</v>
      </c>
      <c r="Q38" s="97">
        <v>-143</v>
      </c>
      <c r="R38" s="100">
        <v>-131</v>
      </c>
      <c r="S38" s="99">
        <v>-1569</v>
      </c>
      <c r="T38" s="100">
        <v>-105</v>
      </c>
      <c r="U38" s="101">
        <v>-491</v>
      </c>
      <c r="V38" s="102">
        <v>-16537</v>
      </c>
      <c r="W38" s="103">
        <v>-78504</v>
      </c>
      <c r="X38" s="104">
        <v>-85882</v>
      </c>
      <c r="Y38" s="105">
        <v>91.409142777299081</v>
      </c>
      <c r="Z38" s="92">
        <v>0</v>
      </c>
      <c r="AA38" s="93" t="e">
        <f t="shared" si="1"/>
        <v>#DIV/0!</v>
      </c>
    </row>
    <row r="39" spans="1:27" s="141" customFormat="1" ht="24.95" hidden="1" customHeight="1" x14ac:dyDescent="0.4">
      <c r="A39" s="239"/>
      <c r="B39" s="212"/>
      <c r="C39" s="72" t="s">
        <v>37</v>
      </c>
      <c r="D39" s="73">
        <v>-24688</v>
      </c>
      <c r="E39" s="74">
        <v>-11206</v>
      </c>
      <c r="F39" s="74">
        <v>-13090</v>
      </c>
      <c r="G39" s="74">
        <v>-3354</v>
      </c>
      <c r="H39" s="74">
        <v>-3495</v>
      </c>
      <c r="I39" s="74">
        <v>-2730</v>
      </c>
      <c r="J39" s="74">
        <v>-5186</v>
      </c>
      <c r="K39" s="75">
        <v>0</v>
      </c>
      <c r="L39" s="75"/>
      <c r="M39" s="75"/>
      <c r="N39" s="75">
        <v>-112</v>
      </c>
      <c r="O39" s="76">
        <v>-32</v>
      </c>
      <c r="P39" s="74">
        <v>-247</v>
      </c>
      <c r="Q39" s="74">
        <v>-198</v>
      </c>
      <c r="R39" s="77">
        <v>-190</v>
      </c>
      <c r="S39" s="76">
        <v>-1790</v>
      </c>
      <c r="T39" s="77">
        <v>-129</v>
      </c>
      <c r="U39" s="78">
        <v>-612</v>
      </c>
      <c r="V39" s="79">
        <v>-16778</v>
      </c>
      <c r="W39" s="80">
        <v>-83837</v>
      </c>
      <c r="X39" s="81">
        <v>-90272</v>
      </c>
      <c r="Y39" s="82">
        <v>92.871543778801851</v>
      </c>
      <c r="Z39" s="34">
        <v>0</v>
      </c>
      <c r="AA39" s="94" t="e">
        <f t="shared" si="1"/>
        <v>#DIV/0!</v>
      </c>
    </row>
    <row r="40" spans="1:27" s="141" customFormat="1" ht="24.95" hidden="1" customHeight="1" x14ac:dyDescent="0.4">
      <c r="A40" s="239"/>
      <c r="B40" s="212" t="s">
        <v>42</v>
      </c>
      <c r="C40" s="83" t="s">
        <v>36</v>
      </c>
      <c r="D40" s="84">
        <v>3257</v>
      </c>
      <c r="E40" s="85">
        <v>-1443</v>
      </c>
      <c r="F40" s="85">
        <v>15802</v>
      </c>
      <c r="G40" s="85">
        <v>-1658</v>
      </c>
      <c r="H40" s="85">
        <v>2656</v>
      </c>
      <c r="I40" s="85">
        <v>-441</v>
      </c>
      <c r="J40" s="85">
        <v>-339</v>
      </c>
      <c r="K40" s="86">
        <v>1</v>
      </c>
      <c r="L40" s="86"/>
      <c r="M40" s="86"/>
      <c r="N40" s="86">
        <v>3</v>
      </c>
      <c r="O40" s="87">
        <v>-4</v>
      </c>
      <c r="P40" s="85">
        <v>-9</v>
      </c>
      <c r="Q40" s="85">
        <v>-12</v>
      </c>
      <c r="R40" s="88">
        <v>-28</v>
      </c>
      <c r="S40" s="87">
        <v>-365</v>
      </c>
      <c r="T40" s="88">
        <v>-60</v>
      </c>
      <c r="U40" s="89">
        <v>5</v>
      </c>
      <c r="V40" s="90">
        <v>-3818</v>
      </c>
      <c r="W40" s="91">
        <v>13547</v>
      </c>
      <c r="X40" s="92">
        <v>-10720</v>
      </c>
      <c r="Y40" s="93">
        <v>-126.37126865671642</v>
      </c>
      <c r="Z40" s="104">
        <v>37754</v>
      </c>
      <c r="AA40" s="105">
        <f t="shared" si="1"/>
        <v>-0.33472286024452091</v>
      </c>
    </row>
    <row r="41" spans="1:27" s="141" customFormat="1" ht="24.95" hidden="1" customHeight="1" x14ac:dyDescent="0.4">
      <c r="A41" s="239"/>
      <c r="B41" s="212"/>
      <c r="C41" s="25" t="s">
        <v>37</v>
      </c>
      <c r="D41" s="26">
        <v>1220</v>
      </c>
      <c r="E41" s="27">
        <v>-5474</v>
      </c>
      <c r="F41" s="27">
        <v>14461</v>
      </c>
      <c r="G41" s="27">
        <v>-2382</v>
      </c>
      <c r="H41" s="27">
        <v>2239</v>
      </c>
      <c r="I41" s="27">
        <v>-793</v>
      </c>
      <c r="J41" s="27">
        <v>-880</v>
      </c>
      <c r="K41" s="28">
        <v>1</v>
      </c>
      <c r="L41" s="28"/>
      <c r="M41" s="28"/>
      <c r="N41" s="28">
        <v>3</v>
      </c>
      <c r="O41" s="29">
        <v>-4</v>
      </c>
      <c r="P41" s="27">
        <v>-7</v>
      </c>
      <c r="Q41" s="27">
        <v>-17</v>
      </c>
      <c r="R41" s="30">
        <v>-37</v>
      </c>
      <c r="S41" s="29">
        <v>-512</v>
      </c>
      <c r="T41" s="30">
        <v>-81</v>
      </c>
      <c r="U41" s="31">
        <v>5</v>
      </c>
      <c r="V41" s="32">
        <v>-5494</v>
      </c>
      <c r="W41" s="33">
        <v>2248</v>
      </c>
      <c r="X41" s="34">
        <v>-11729</v>
      </c>
      <c r="Y41" s="94">
        <v>-19.166169323898032</v>
      </c>
      <c r="Z41" s="81">
        <v>39771</v>
      </c>
      <c r="AA41" s="82">
        <f t="shared" si="1"/>
        <v>-4.8191318608780349E-2</v>
      </c>
    </row>
    <row r="42" spans="1:27" s="141" customFormat="1" ht="24.95" hidden="1" customHeight="1" x14ac:dyDescent="0.4">
      <c r="A42" s="239"/>
      <c r="B42" s="212" t="s">
        <v>43</v>
      </c>
      <c r="C42" s="95" t="s">
        <v>36</v>
      </c>
      <c r="D42" s="96">
        <v>-956</v>
      </c>
      <c r="E42" s="97">
        <v>-1196</v>
      </c>
      <c r="F42" s="97">
        <v>-466</v>
      </c>
      <c r="G42" s="97">
        <v>-481</v>
      </c>
      <c r="H42" s="97">
        <v>-295</v>
      </c>
      <c r="I42" s="97">
        <v>-177</v>
      </c>
      <c r="J42" s="97">
        <v>-223</v>
      </c>
      <c r="K42" s="98">
        <v>-4</v>
      </c>
      <c r="L42" s="98"/>
      <c r="M42" s="98"/>
      <c r="N42" s="98">
        <v>-4</v>
      </c>
      <c r="O42" s="99">
        <v>-14</v>
      </c>
      <c r="P42" s="97">
        <v>-27</v>
      </c>
      <c r="Q42" s="97">
        <v>-49</v>
      </c>
      <c r="R42" s="100">
        <v>-28</v>
      </c>
      <c r="S42" s="99">
        <v>-141</v>
      </c>
      <c r="T42" s="100">
        <v>-32</v>
      </c>
      <c r="U42" s="101">
        <v>-93</v>
      </c>
      <c r="V42" s="102">
        <v>-506</v>
      </c>
      <c r="W42" s="103">
        <v>0</v>
      </c>
      <c r="X42" s="104">
        <v>0</v>
      </c>
      <c r="Y42" s="105" t="e">
        <v>#DIV/0!</v>
      </c>
      <c r="Z42" s="92">
        <v>35218</v>
      </c>
      <c r="AA42" s="93" t="e">
        <f t="shared" si="1"/>
        <v>#DIV/0!</v>
      </c>
    </row>
    <row r="43" spans="1:27" s="141" customFormat="1" ht="24.95" hidden="1" customHeight="1" x14ac:dyDescent="0.4">
      <c r="A43" s="239"/>
      <c r="B43" s="212"/>
      <c r="C43" s="72" t="s">
        <v>37</v>
      </c>
      <c r="D43" s="73">
        <v>-956</v>
      </c>
      <c r="E43" s="74">
        <v>-1196</v>
      </c>
      <c r="F43" s="74">
        <v>-466</v>
      </c>
      <c r="G43" s="74">
        <v>-481</v>
      </c>
      <c r="H43" s="74">
        <v>-295</v>
      </c>
      <c r="I43" s="74">
        <v>-177</v>
      </c>
      <c r="J43" s="74">
        <v>-223</v>
      </c>
      <c r="K43" s="75">
        <v>-4</v>
      </c>
      <c r="L43" s="75"/>
      <c r="M43" s="75"/>
      <c r="N43" s="75">
        <v>-4</v>
      </c>
      <c r="O43" s="76">
        <v>-14</v>
      </c>
      <c r="P43" s="74">
        <v>-27</v>
      </c>
      <c r="Q43" s="74">
        <v>-49</v>
      </c>
      <c r="R43" s="77">
        <v>-28</v>
      </c>
      <c r="S43" s="76">
        <v>-141</v>
      </c>
      <c r="T43" s="77">
        <v>-32</v>
      </c>
      <c r="U43" s="78">
        <v>-93</v>
      </c>
      <c r="V43" s="79">
        <v>-506</v>
      </c>
      <c r="W43" s="80">
        <v>-4692</v>
      </c>
      <c r="X43" s="81">
        <v>-4612</v>
      </c>
      <c r="Y43" s="82">
        <v>101.73460537727668</v>
      </c>
      <c r="Z43" s="34">
        <v>35218</v>
      </c>
      <c r="AA43" s="94">
        <f t="shared" si="1"/>
        <v>0.28887104712725503</v>
      </c>
    </row>
    <row r="44" spans="1:27" s="141" customFormat="1" ht="24.95" hidden="1" customHeight="1" x14ac:dyDescent="0.4">
      <c r="A44" s="239"/>
      <c r="B44" s="212" t="s">
        <v>46</v>
      </c>
      <c r="C44" s="83" t="s">
        <v>36</v>
      </c>
      <c r="D44" s="84">
        <v>0</v>
      </c>
      <c r="E44" s="85">
        <v>2</v>
      </c>
      <c r="F44" s="85">
        <v>0</v>
      </c>
      <c r="G44" s="85">
        <v>-1</v>
      </c>
      <c r="H44" s="85">
        <v>0</v>
      </c>
      <c r="I44" s="85">
        <v>0</v>
      </c>
      <c r="J44" s="85">
        <v>0</v>
      </c>
      <c r="K44" s="86">
        <v>0</v>
      </c>
      <c r="L44" s="86"/>
      <c r="M44" s="86"/>
      <c r="N44" s="86">
        <v>0</v>
      </c>
      <c r="O44" s="87">
        <v>0</v>
      </c>
      <c r="P44" s="85">
        <v>0</v>
      </c>
      <c r="Q44" s="85">
        <v>0</v>
      </c>
      <c r="R44" s="88">
        <v>0</v>
      </c>
      <c r="S44" s="87">
        <v>-2</v>
      </c>
      <c r="T44" s="88">
        <v>0</v>
      </c>
      <c r="U44" s="89">
        <v>0</v>
      </c>
      <c r="V44" s="90">
        <v>2</v>
      </c>
      <c r="W44" s="91">
        <v>1</v>
      </c>
      <c r="X44" s="92">
        <v>-5</v>
      </c>
      <c r="Y44" s="93">
        <v>-20</v>
      </c>
      <c r="Z44" s="104">
        <v>26</v>
      </c>
      <c r="AA44" s="105">
        <f t="shared" si="1"/>
        <v>-76.923076923076934</v>
      </c>
    </row>
    <row r="45" spans="1:27" s="141" customFormat="1" ht="24.95" hidden="1" customHeight="1" x14ac:dyDescent="0.4">
      <c r="A45" s="239"/>
      <c r="B45" s="212"/>
      <c r="C45" s="25" t="s">
        <v>37</v>
      </c>
      <c r="D45" s="26">
        <v>0</v>
      </c>
      <c r="E45" s="27">
        <v>3</v>
      </c>
      <c r="F45" s="27">
        <v>0</v>
      </c>
      <c r="G45" s="27">
        <v>-1</v>
      </c>
      <c r="H45" s="27">
        <v>0</v>
      </c>
      <c r="I45" s="27">
        <v>0</v>
      </c>
      <c r="J45" s="27">
        <v>0</v>
      </c>
      <c r="K45" s="28">
        <v>0</v>
      </c>
      <c r="L45" s="28"/>
      <c r="M45" s="28"/>
      <c r="N45" s="28">
        <v>0</v>
      </c>
      <c r="O45" s="29">
        <v>0</v>
      </c>
      <c r="P45" s="27">
        <v>0</v>
      </c>
      <c r="Q45" s="27">
        <v>0</v>
      </c>
      <c r="R45" s="30">
        <v>0</v>
      </c>
      <c r="S45" s="29">
        <v>0</v>
      </c>
      <c r="T45" s="30">
        <v>0</v>
      </c>
      <c r="U45" s="31">
        <v>0</v>
      </c>
      <c r="V45" s="32">
        <v>2</v>
      </c>
      <c r="W45" s="33">
        <v>4</v>
      </c>
      <c r="X45" s="34">
        <v>-3</v>
      </c>
      <c r="Y45" s="94">
        <v>-133.33333333333331</v>
      </c>
      <c r="Z45" s="81">
        <v>26</v>
      </c>
      <c r="AA45" s="82">
        <f t="shared" si="1"/>
        <v>-512.82051282051282</v>
      </c>
    </row>
    <row r="46" spans="1:27" s="141" customFormat="1" ht="24.95" hidden="1" customHeight="1" x14ac:dyDescent="0.4">
      <c r="A46" s="245" t="s">
        <v>47</v>
      </c>
      <c r="B46" s="246"/>
      <c r="C46" s="106" t="s">
        <v>36</v>
      </c>
      <c r="D46" s="107">
        <v>-40410</v>
      </c>
      <c r="E46" s="108">
        <v>-24463</v>
      </c>
      <c r="F46" s="108">
        <v>13626</v>
      </c>
      <c r="G46" s="108">
        <v>3102</v>
      </c>
      <c r="H46" s="108">
        <v>1037</v>
      </c>
      <c r="I46" s="108">
        <v>-5172</v>
      </c>
      <c r="J46" s="108">
        <v>-10453</v>
      </c>
      <c r="K46" s="109">
        <v>-56</v>
      </c>
      <c r="L46" s="109"/>
      <c r="M46" s="109"/>
      <c r="N46" s="109">
        <v>-226</v>
      </c>
      <c r="O46" s="110">
        <v>-569</v>
      </c>
      <c r="P46" s="108">
        <v>-782</v>
      </c>
      <c r="Q46" s="108">
        <v>-523</v>
      </c>
      <c r="R46" s="111">
        <v>-312</v>
      </c>
      <c r="S46" s="110">
        <v>-5360</v>
      </c>
      <c r="T46" s="111">
        <v>-540</v>
      </c>
      <c r="U46" s="112">
        <v>-1701</v>
      </c>
      <c r="V46" s="113">
        <v>-25787</v>
      </c>
      <c r="W46" s="114">
        <v>-98589</v>
      </c>
      <c r="X46" s="107">
        <v>-186305</v>
      </c>
      <c r="Y46" s="115">
        <v>52.918064464185079</v>
      </c>
      <c r="Z46" s="104">
        <v>0</v>
      </c>
      <c r="AA46" s="105" t="e">
        <f t="shared" si="1"/>
        <v>#DIV/0!</v>
      </c>
    </row>
    <row r="47" spans="1:27" s="141" customFormat="1" ht="24.95" hidden="1" customHeight="1" thickBot="1" x14ac:dyDescent="0.45">
      <c r="A47" s="247"/>
      <c r="B47" s="248"/>
      <c r="C47" s="116" t="s">
        <v>37</v>
      </c>
      <c r="D47" s="117">
        <v>-46960</v>
      </c>
      <c r="E47" s="118">
        <v>-31070</v>
      </c>
      <c r="F47" s="118">
        <v>7479</v>
      </c>
      <c r="G47" s="118">
        <v>2215</v>
      </c>
      <c r="H47" s="118">
        <v>191</v>
      </c>
      <c r="I47" s="118">
        <v>-5871</v>
      </c>
      <c r="J47" s="118">
        <v>-11906</v>
      </c>
      <c r="K47" s="119">
        <v>-68</v>
      </c>
      <c r="L47" s="119"/>
      <c r="M47" s="119"/>
      <c r="N47" s="119">
        <v>-235</v>
      </c>
      <c r="O47" s="120">
        <v>-592</v>
      </c>
      <c r="P47" s="118">
        <v>-979</v>
      </c>
      <c r="Q47" s="118">
        <v>-475</v>
      </c>
      <c r="R47" s="121">
        <v>197</v>
      </c>
      <c r="S47" s="120">
        <v>-6121</v>
      </c>
      <c r="T47" s="121">
        <v>-597</v>
      </c>
      <c r="U47" s="122">
        <v>-1864</v>
      </c>
      <c r="V47" s="123">
        <v>-28616</v>
      </c>
      <c r="W47" s="124">
        <v>-125272</v>
      </c>
      <c r="X47" s="117">
        <v>-194417</v>
      </c>
      <c r="Y47" s="125">
        <v>64.434694496880411</v>
      </c>
      <c r="Z47" s="81">
        <v>0</v>
      </c>
      <c r="AA47" s="82" t="e">
        <f t="shared" si="1"/>
        <v>#DIV/0!</v>
      </c>
    </row>
    <row r="48" spans="1:27" s="141" customFormat="1" ht="24.95" hidden="1" customHeight="1" x14ac:dyDescent="0.4">
      <c r="A48" s="249" t="s">
        <v>49</v>
      </c>
      <c r="B48" s="240" t="s">
        <v>32</v>
      </c>
      <c r="C48" s="61" t="s">
        <v>33</v>
      </c>
      <c r="D48" s="62">
        <v>348</v>
      </c>
      <c r="E48" s="63">
        <v>54</v>
      </c>
      <c r="F48" s="63">
        <v>20</v>
      </c>
      <c r="G48" s="63">
        <v>10</v>
      </c>
      <c r="H48" s="63">
        <v>5</v>
      </c>
      <c r="I48" s="63">
        <v>0</v>
      </c>
      <c r="J48" s="63">
        <v>4</v>
      </c>
      <c r="K48" s="64">
        <v>39</v>
      </c>
      <c r="L48" s="64"/>
      <c r="M48" s="64"/>
      <c r="N48" s="64">
        <v>39</v>
      </c>
      <c r="O48" s="65">
        <v>25</v>
      </c>
      <c r="P48" s="63">
        <v>9</v>
      </c>
      <c r="Q48" s="63">
        <v>132</v>
      </c>
      <c r="R48" s="66">
        <v>77</v>
      </c>
      <c r="S48" s="65">
        <v>74</v>
      </c>
      <c r="T48" s="66">
        <v>7</v>
      </c>
      <c r="U48" s="67">
        <v>12</v>
      </c>
      <c r="V48" s="68">
        <v>270</v>
      </c>
      <c r="W48" s="69">
        <v>1125</v>
      </c>
      <c r="X48" s="70">
        <v>1125</v>
      </c>
      <c r="Y48" s="71">
        <v>100</v>
      </c>
      <c r="Z48" s="104">
        <v>0</v>
      </c>
      <c r="AA48" s="105" t="e">
        <f t="shared" si="1"/>
        <v>#DIV/0!</v>
      </c>
    </row>
    <row r="49" spans="1:27" s="141" customFormat="1" ht="24.95" hidden="1" customHeight="1" x14ac:dyDescent="0.4">
      <c r="A49" s="250"/>
      <c r="B49" s="212"/>
      <c r="C49" s="72" t="s">
        <v>34</v>
      </c>
      <c r="D49" s="73">
        <v>928</v>
      </c>
      <c r="E49" s="74">
        <v>65</v>
      </c>
      <c r="F49" s="74">
        <v>33</v>
      </c>
      <c r="G49" s="74">
        <v>10</v>
      </c>
      <c r="H49" s="74">
        <v>5</v>
      </c>
      <c r="I49" s="74">
        <v>0</v>
      </c>
      <c r="J49" s="74">
        <v>4</v>
      </c>
      <c r="K49" s="75">
        <v>39</v>
      </c>
      <c r="L49" s="75"/>
      <c r="M49" s="75"/>
      <c r="N49" s="75">
        <v>39</v>
      </c>
      <c r="O49" s="76">
        <v>26</v>
      </c>
      <c r="P49" s="74">
        <v>9</v>
      </c>
      <c r="Q49" s="74">
        <v>941</v>
      </c>
      <c r="R49" s="77">
        <v>801</v>
      </c>
      <c r="S49" s="76">
        <v>107</v>
      </c>
      <c r="T49" s="77">
        <v>7</v>
      </c>
      <c r="U49" s="78">
        <v>63</v>
      </c>
      <c r="V49" s="79">
        <v>338</v>
      </c>
      <c r="W49" s="80">
        <v>3415</v>
      </c>
      <c r="X49" s="81">
        <v>3415</v>
      </c>
      <c r="Y49" s="82">
        <v>100</v>
      </c>
      <c r="Z49" s="81">
        <v>0</v>
      </c>
      <c r="AA49" s="82" t="e">
        <f t="shared" si="1"/>
        <v>#DIV/0!</v>
      </c>
    </row>
    <row r="50" spans="1:27" s="141" customFormat="1" ht="24.95" hidden="1" customHeight="1" x14ac:dyDescent="0.4">
      <c r="A50" s="250"/>
      <c r="B50" s="212" t="s">
        <v>35</v>
      </c>
      <c r="C50" s="83" t="s">
        <v>36</v>
      </c>
      <c r="D50" s="84">
        <v>2111</v>
      </c>
      <c r="E50" s="85">
        <v>311</v>
      </c>
      <c r="F50" s="85">
        <v>23</v>
      </c>
      <c r="G50" s="85">
        <v>32</v>
      </c>
      <c r="H50" s="85">
        <v>14</v>
      </c>
      <c r="I50" s="85">
        <v>74</v>
      </c>
      <c r="J50" s="85">
        <v>18</v>
      </c>
      <c r="K50" s="86">
        <v>0</v>
      </c>
      <c r="L50" s="86"/>
      <c r="M50" s="86"/>
      <c r="N50" s="86">
        <v>0</v>
      </c>
      <c r="O50" s="87">
        <v>10</v>
      </c>
      <c r="P50" s="85">
        <v>46</v>
      </c>
      <c r="Q50" s="85">
        <v>6</v>
      </c>
      <c r="R50" s="88">
        <v>107</v>
      </c>
      <c r="S50" s="87">
        <v>134</v>
      </c>
      <c r="T50" s="88">
        <v>222</v>
      </c>
      <c r="U50" s="89">
        <v>56</v>
      </c>
      <c r="V50" s="90">
        <v>1177</v>
      </c>
      <c r="W50" s="91">
        <v>4341</v>
      </c>
      <c r="X50" s="92">
        <v>4341</v>
      </c>
      <c r="Y50" s="93">
        <v>100</v>
      </c>
      <c r="Z50" s="92">
        <v>1</v>
      </c>
      <c r="AA50" s="93">
        <f t="shared" si="1"/>
        <v>10000</v>
      </c>
    </row>
    <row r="51" spans="1:27" s="141" customFormat="1" ht="24.95" hidden="1" customHeight="1" x14ac:dyDescent="0.4">
      <c r="A51" s="250"/>
      <c r="B51" s="212"/>
      <c r="C51" s="25" t="s">
        <v>37</v>
      </c>
      <c r="D51" s="26">
        <v>2209</v>
      </c>
      <c r="E51" s="27">
        <v>556</v>
      </c>
      <c r="F51" s="27">
        <v>30</v>
      </c>
      <c r="G51" s="27">
        <v>42</v>
      </c>
      <c r="H51" s="27">
        <v>22</v>
      </c>
      <c r="I51" s="27">
        <v>75</v>
      </c>
      <c r="J51" s="27">
        <v>23</v>
      </c>
      <c r="K51" s="28">
        <v>0</v>
      </c>
      <c r="L51" s="28"/>
      <c r="M51" s="28"/>
      <c r="N51" s="28">
        <v>0</v>
      </c>
      <c r="O51" s="29">
        <v>10</v>
      </c>
      <c r="P51" s="27">
        <v>48</v>
      </c>
      <c r="Q51" s="27">
        <v>6</v>
      </c>
      <c r="R51" s="30">
        <v>156</v>
      </c>
      <c r="S51" s="29">
        <v>138</v>
      </c>
      <c r="T51" s="30">
        <v>245</v>
      </c>
      <c r="U51" s="31">
        <v>62</v>
      </c>
      <c r="V51" s="32">
        <v>1211</v>
      </c>
      <c r="W51" s="33">
        <v>4833</v>
      </c>
      <c r="X51" s="34">
        <v>4833</v>
      </c>
      <c r="Y51" s="94">
        <v>100</v>
      </c>
      <c r="Z51" s="34">
        <v>2</v>
      </c>
      <c r="AA51" s="94">
        <f t="shared" si="1"/>
        <v>5000</v>
      </c>
    </row>
    <row r="52" spans="1:27" s="141" customFormat="1" ht="24.95" hidden="1" customHeight="1" x14ac:dyDescent="0.4">
      <c r="A52" s="250"/>
      <c r="B52" s="212" t="s">
        <v>38</v>
      </c>
      <c r="C52" s="95" t="s">
        <v>36</v>
      </c>
      <c r="D52" s="96">
        <v>12076</v>
      </c>
      <c r="E52" s="97">
        <v>33017</v>
      </c>
      <c r="F52" s="97">
        <v>70000</v>
      </c>
      <c r="G52" s="97">
        <v>21411</v>
      </c>
      <c r="H52" s="97">
        <v>8097</v>
      </c>
      <c r="I52" s="97">
        <v>4408</v>
      </c>
      <c r="J52" s="97">
        <v>656</v>
      </c>
      <c r="K52" s="98">
        <v>0</v>
      </c>
      <c r="L52" s="98"/>
      <c r="M52" s="98"/>
      <c r="N52" s="98">
        <v>0</v>
      </c>
      <c r="O52" s="99">
        <v>97</v>
      </c>
      <c r="P52" s="97">
        <v>11</v>
      </c>
      <c r="Q52" s="97">
        <v>5</v>
      </c>
      <c r="R52" s="100">
        <v>2</v>
      </c>
      <c r="S52" s="99">
        <v>284</v>
      </c>
      <c r="T52" s="100">
        <v>41</v>
      </c>
      <c r="U52" s="101">
        <v>76</v>
      </c>
      <c r="V52" s="102">
        <v>1379</v>
      </c>
      <c r="W52" s="103">
        <v>151560</v>
      </c>
      <c r="X52" s="104">
        <v>151560</v>
      </c>
      <c r="Y52" s="105">
        <v>100</v>
      </c>
      <c r="Z52" s="107">
        <f>Z30+Z32+Z34+Z36+Z38+Z40+Z42+Z44+Z46+Z48+Z50</f>
        <v>194999</v>
      </c>
      <c r="AA52" s="115">
        <f t="shared" si="1"/>
        <v>5.1282314268278291E-2</v>
      </c>
    </row>
    <row r="53" spans="1:27" s="141" customFormat="1" ht="24.95" hidden="1" customHeight="1" x14ac:dyDescent="0.4">
      <c r="A53" s="250"/>
      <c r="B53" s="212"/>
      <c r="C53" s="72" t="s">
        <v>37</v>
      </c>
      <c r="D53" s="73">
        <v>12426</v>
      </c>
      <c r="E53" s="74">
        <v>33473</v>
      </c>
      <c r="F53" s="74">
        <v>70226</v>
      </c>
      <c r="G53" s="74">
        <v>22540</v>
      </c>
      <c r="H53" s="74">
        <v>8422</v>
      </c>
      <c r="I53" s="74">
        <v>4410</v>
      </c>
      <c r="J53" s="74">
        <v>697</v>
      </c>
      <c r="K53" s="75">
        <v>0</v>
      </c>
      <c r="L53" s="75"/>
      <c r="M53" s="75"/>
      <c r="N53" s="75">
        <v>0</v>
      </c>
      <c r="O53" s="76">
        <v>201</v>
      </c>
      <c r="P53" s="74">
        <v>15</v>
      </c>
      <c r="Q53" s="74">
        <v>5</v>
      </c>
      <c r="R53" s="77">
        <v>2</v>
      </c>
      <c r="S53" s="76">
        <v>322</v>
      </c>
      <c r="T53" s="77">
        <v>58</v>
      </c>
      <c r="U53" s="78">
        <v>79</v>
      </c>
      <c r="V53" s="79">
        <v>1388</v>
      </c>
      <c r="W53" s="80">
        <v>154264</v>
      </c>
      <c r="X53" s="81">
        <v>154264</v>
      </c>
      <c r="Y53" s="82">
        <v>100</v>
      </c>
      <c r="Z53" s="117">
        <f>Z31+Z33+Z35+Z37+Z39+Z41+Z43+Z45+Z47+Z49+Z51</f>
        <v>202589</v>
      </c>
      <c r="AA53" s="125">
        <f t="shared" si="1"/>
        <v>4.9361021575702532E-2</v>
      </c>
    </row>
    <row r="54" spans="1:27" s="141" customFormat="1" ht="24.95" hidden="1" customHeight="1" x14ac:dyDescent="0.4">
      <c r="A54" s="250"/>
      <c r="B54" s="212" t="s">
        <v>39</v>
      </c>
      <c r="C54" s="83" t="s">
        <v>36</v>
      </c>
      <c r="D54" s="84">
        <v>7366</v>
      </c>
      <c r="E54" s="85">
        <v>5063</v>
      </c>
      <c r="F54" s="85">
        <v>5959</v>
      </c>
      <c r="G54" s="85">
        <v>6908</v>
      </c>
      <c r="H54" s="85">
        <v>306</v>
      </c>
      <c r="I54" s="85">
        <v>28</v>
      </c>
      <c r="J54" s="85">
        <v>61</v>
      </c>
      <c r="K54" s="86">
        <v>0</v>
      </c>
      <c r="L54" s="86"/>
      <c r="M54" s="86"/>
      <c r="N54" s="86">
        <v>0</v>
      </c>
      <c r="O54" s="87">
        <v>2</v>
      </c>
      <c r="P54" s="85">
        <v>1</v>
      </c>
      <c r="Q54" s="85">
        <v>0</v>
      </c>
      <c r="R54" s="88">
        <v>4</v>
      </c>
      <c r="S54" s="87">
        <v>0</v>
      </c>
      <c r="T54" s="88">
        <v>0</v>
      </c>
      <c r="U54" s="89">
        <v>0</v>
      </c>
      <c r="V54" s="90">
        <v>44</v>
      </c>
      <c r="W54" s="91">
        <v>25742</v>
      </c>
      <c r="X54" s="92">
        <v>25742</v>
      </c>
      <c r="Y54" s="93">
        <v>100</v>
      </c>
      <c r="Z54" s="70">
        <f t="shared" ref="Z54:Z75" si="2">Z7+Z30</f>
        <v>2234</v>
      </c>
      <c r="AA54" s="71">
        <f t="shared" si="1"/>
        <v>4.476275738585497</v>
      </c>
    </row>
    <row r="55" spans="1:27" s="141" customFormat="1" ht="24.95" hidden="1" customHeight="1" x14ac:dyDescent="0.4">
      <c r="A55" s="250"/>
      <c r="B55" s="212"/>
      <c r="C55" s="25" t="s">
        <v>37</v>
      </c>
      <c r="D55" s="26">
        <v>7366</v>
      </c>
      <c r="E55" s="27">
        <v>5063</v>
      </c>
      <c r="F55" s="27">
        <v>5959</v>
      </c>
      <c r="G55" s="27">
        <v>6908</v>
      </c>
      <c r="H55" s="27">
        <v>306</v>
      </c>
      <c r="I55" s="27">
        <v>28</v>
      </c>
      <c r="J55" s="27">
        <v>61</v>
      </c>
      <c r="K55" s="28">
        <v>0</v>
      </c>
      <c r="L55" s="28"/>
      <c r="M55" s="28"/>
      <c r="N55" s="28">
        <v>0</v>
      </c>
      <c r="O55" s="29">
        <v>2</v>
      </c>
      <c r="P55" s="27">
        <v>1</v>
      </c>
      <c r="Q55" s="27">
        <v>0</v>
      </c>
      <c r="R55" s="30">
        <v>4</v>
      </c>
      <c r="S55" s="29">
        <v>0</v>
      </c>
      <c r="T55" s="30">
        <v>0</v>
      </c>
      <c r="U55" s="31">
        <v>0</v>
      </c>
      <c r="V55" s="32">
        <v>44</v>
      </c>
      <c r="W55" s="33">
        <v>25742</v>
      </c>
      <c r="X55" s="34">
        <v>25742</v>
      </c>
      <c r="Y55" s="94">
        <v>100</v>
      </c>
      <c r="Z55" s="81">
        <f t="shared" si="2"/>
        <v>9820</v>
      </c>
      <c r="AA55" s="82">
        <f t="shared" si="1"/>
        <v>1.0183299389002036</v>
      </c>
    </row>
    <row r="56" spans="1:27" s="141" customFormat="1" ht="24.95" hidden="1" customHeight="1" x14ac:dyDescent="0.4">
      <c r="A56" s="250"/>
      <c r="B56" s="212" t="s">
        <v>41</v>
      </c>
      <c r="C56" s="95" t="s">
        <v>36</v>
      </c>
      <c r="D56" s="96">
        <v>11046</v>
      </c>
      <c r="E56" s="97">
        <v>5904</v>
      </c>
      <c r="F56" s="97">
        <v>29228</v>
      </c>
      <c r="G56" s="97">
        <v>4406</v>
      </c>
      <c r="H56" s="97">
        <v>2527</v>
      </c>
      <c r="I56" s="97">
        <v>33</v>
      </c>
      <c r="J56" s="97">
        <v>76</v>
      </c>
      <c r="K56" s="98">
        <v>0</v>
      </c>
      <c r="L56" s="98"/>
      <c r="M56" s="98"/>
      <c r="N56" s="98">
        <v>0</v>
      </c>
      <c r="O56" s="99">
        <v>3</v>
      </c>
      <c r="P56" s="97">
        <v>17</v>
      </c>
      <c r="Q56" s="97">
        <v>38</v>
      </c>
      <c r="R56" s="100">
        <v>0</v>
      </c>
      <c r="S56" s="99">
        <v>89</v>
      </c>
      <c r="T56" s="100">
        <v>11</v>
      </c>
      <c r="U56" s="101">
        <v>19</v>
      </c>
      <c r="V56" s="102">
        <v>2817</v>
      </c>
      <c r="W56" s="103">
        <v>56214</v>
      </c>
      <c r="X56" s="104">
        <v>56214</v>
      </c>
      <c r="Y56" s="105">
        <v>100</v>
      </c>
      <c r="Z56" s="92">
        <f t="shared" si="2"/>
        <v>12730</v>
      </c>
      <c r="AA56" s="93">
        <f t="shared" si="1"/>
        <v>0.78554595443833464</v>
      </c>
    </row>
    <row r="57" spans="1:27" s="141" customFormat="1" ht="24.95" hidden="1" customHeight="1" x14ac:dyDescent="0.4">
      <c r="A57" s="250"/>
      <c r="B57" s="212"/>
      <c r="C57" s="72" t="s">
        <v>37</v>
      </c>
      <c r="D57" s="73">
        <v>11650</v>
      </c>
      <c r="E57" s="74">
        <v>6006</v>
      </c>
      <c r="F57" s="74">
        <v>29563</v>
      </c>
      <c r="G57" s="74">
        <v>4715</v>
      </c>
      <c r="H57" s="74">
        <v>2718</v>
      </c>
      <c r="I57" s="74">
        <v>33</v>
      </c>
      <c r="J57" s="74">
        <v>96</v>
      </c>
      <c r="K57" s="75">
        <v>0</v>
      </c>
      <c r="L57" s="75"/>
      <c r="M57" s="75"/>
      <c r="N57" s="75">
        <v>0</v>
      </c>
      <c r="O57" s="76">
        <v>5</v>
      </c>
      <c r="P57" s="74">
        <v>33</v>
      </c>
      <c r="Q57" s="74">
        <v>82</v>
      </c>
      <c r="R57" s="77">
        <v>0</v>
      </c>
      <c r="S57" s="76">
        <v>112</v>
      </c>
      <c r="T57" s="77">
        <v>11</v>
      </c>
      <c r="U57" s="78">
        <v>26</v>
      </c>
      <c r="V57" s="79">
        <v>3042</v>
      </c>
      <c r="W57" s="80">
        <v>58092</v>
      </c>
      <c r="X57" s="81">
        <v>58092</v>
      </c>
      <c r="Y57" s="82">
        <v>100</v>
      </c>
      <c r="Z57" s="34">
        <f t="shared" si="2"/>
        <v>118856</v>
      </c>
      <c r="AA57" s="94">
        <f t="shared" si="1"/>
        <v>8.4135424379080573E-2</v>
      </c>
    </row>
    <row r="58" spans="1:27" s="141" customFormat="1" ht="24.95" hidden="1" customHeight="1" x14ac:dyDescent="0.4">
      <c r="A58" s="250"/>
      <c r="B58" s="212" t="s">
        <v>42</v>
      </c>
      <c r="C58" s="83" t="s">
        <v>36</v>
      </c>
      <c r="D58" s="84">
        <v>9022</v>
      </c>
      <c r="E58" s="85">
        <v>8643</v>
      </c>
      <c r="F58" s="85">
        <v>19509</v>
      </c>
      <c r="G58" s="85">
        <v>173</v>
      </c>
      <c r="H58" s="85">
        <v>3669</v>
      </c>
      <c r="I58" s="85">
        <v>458</v>
      </c>
      <c r="J58" s="85">
        <v>1004</v>
      </c>
      <c r="K58" s="86">
        <v>4</v>
      </c>
      <c r="L58" s="86"/>
      <c r="M58" s="86"/>
      <c r="N58" s="86">
        <v>4</v>
      </c>
      <c r="O58" s="87">
        <v>0</v>
      </c>
      <c r="P58" s="85">
        <v>8</v>
      </c>
      <c r="Q58" s="85">
        <v>0</v>
      </c>
      <c r="R58" s="88">
        <v>2</v>
      </c>
      <c r="S58" s="87">
        <v>10</v>
      </c>
      <c r="T58" s="88">
        <v>2</v>
      </c>
      <c r="U58" s="89">
        <v>9</v>
      </c>
      <c r="V58" s="90">
        <v>393</v>
      </c>
      <c r="W58" s="91">
        <v>42910</v>
      </c>
      <c r="X58" s="92">
        <v>42910</v>
      </c>
      <c r="Y58" s="93">
        <v>100</v>
      </c>
      <c r="Z58" s="104">
        <f t="shared" si="2"/>
        <v>218317</v>
      </c>
      <c r="AA58" s="105">
        <f t="shared" si="1"/>
        <v>4.5804953347655011E-2</v>
      </c>
    </row>
    <row r="59" spans="1:27" s="141" customFormat="1" ht="24.95" hidden="1" customHeight="1" x14ac:dyDescent="0.4">
      <c r="A59" s="250"/>
      <c r="B59" s="212"/>
      <c r="C59" s="25" t="s">
        <v>37</v>
      </c>
      <c r="D59" s="26">
        <v>9304</v>
      </c>
      <c r="E59" s="27">
        <v>8643</v>
      </c>
      <c r="F59" s="27">
        <v>19742</v>
      </c>
      <c r="G59" s="27">
        <v>180</v>
      </c>
      <c r="H59" s="27">
        <v>3669</v>
      </c>
      <c r="I59" s="27">
        <v>458</v>
      </c>
      <c r="J59" s="27">
        <v>1004</v>
      </c>
      <c r="K59" s="28">
        <v>4</v>
      </c>
      <c r="L59" s="28"/>
      <c r="M59" s="28"/>
      <c r="N59" s="28">
        <v>4</v>
      </c>
      <c r="O59" s="29">
        <v>0</v>
      </c>
      <c r="P59" s="27">
        <v>15</v>
      </c>
      <c r="Q59" s="27">
        <v>0</v>
      </c>
      <c r="R59" s="30">
        <v>2</v>
      </c>
      <c r="S59" s="29">
        <v>16</v>
      </c>
      <c r="T59" s="30">
        <v>6</v>
      </c>
      <c r="U59" s="31">
        <v>9</v>
      </c>
      <c r="V59" s="32">
        <v>393</v>
      </c>
      <c r="W59" s="33">
        <v>43449</v>
      </c>
      <c r="X59" s="34">
        <v>43449</v>
      </c>
      <c r="Y59" s="94">
        <v>100</v>
      </c>
      <c r="Z59" s="81">
        <f t="shared" si="2"/>
        <v>119707</v>
      </c>
      <c r="AA59" s="82">
        <f t="shared" si="1"/>
        <v>8.3537303582914946E-2</v>
      </c>
    </row>
    <row r="60" spans="1:27" s="141" customFormat="1" ht="24.95" hidden="1" customHeight="1" x14ac:dyDescent="0.4">
      <c r="A60" s="250"/>
      <c r="B60" s="212" t="s">
        <v>43</v>
      </c>
      <c r="C60" s="95" t="s">
        <v>36</v>
      </c>
      <c r="D60" s="96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8">
        <v>0</v>
      </c>
      <c r="L60" s="98"/>
      <c r="M60" s="98"/>
      <c r="N60" s="98">
        <v>0</v>
      </c>
      <c r="O60" s="99">
        <v>0</v>
      </c>
      <c r="P60" s="97">
        <v>0</v>
      </c>
      <c r="Q60" s="97">
        <v>0</v>
      </c>
      <c r="R60" s="100">
        <v>0</v>
      </c>
      <c r="S60" s="99">
        <v>0</v>
      </c>
      <c r="T60" s="100">
        <v>0</v>
      </c>
      <c r="U60" s="101">
        <v>0</v>
      </c>
      <c r="V60" s="102">
        <v>0</v>
      </c>
      <c r="W60" s="103">
        <v>0</v>
      </c>
      <c r="X60" s="104">
        <v>0</v>
      </c>
      <c r="Y60" s="105" t="e">
        <v>#DIV/0!</v>
      </c>
      <c r="Z60" s="92">
        <f t="shared" si="2"/>
        <v>31113</v>
      </c>
      <c r="AA60" s="93" t="e">
        <f t="shared" si="1"/>
        <v>#DIV/0!</v>
      </c>
    </row>
    <row r="61" spans="1:27" s="141" customFormat="1" ht="24.95" hidden="1" customHeight="1" x14ac:dyDescent="0.4">
      <c r="A61" s="250"/>
      <c r="B61" s="212"/>
      <c r="C61" s="72" t="s">
        <v>37</v>
      </c>
      <c r="D61" s="73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5"/>
      <c r="M61" s="75"/>
      <c r="N61" s="75">
        <v>0</v>
      </c>
      <c r="O61" s="76">
        <v>0</v>
      </c>
      <c r="P61" s="74">
        <v>0</v>
      </c>
      <c r="Q61" s="74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80">
        <v>0</v>
      </c>
      <c r="X61" s="81">
        <v>0</v>
      </c>
      <c r="Y61" s="82" t="e">
        <v>#DIV/0!</v>
      </c>
      <c r="Z61" s="34">
        <f t="shared" si="2"/>
        <v>16194</v>
      </c>
      <c r="AA61" s="94" t="e">
        <f t="shared" si="1"/>
        <v>#DIV/0!</v>
      </c>
    </row>
    <row r="62" spans="1:27" s="141" customFormat="1" ht="24.95" hidden="1" customHeight="1" x14ac:dyDescent="0.4">
      <c r="A62" s="250"/>
      <c r="B62" s="212" t="s">
        <v>46</v>
      </c>
      <c r="C62" s="83" t="s">
        <v>36</v>
      </c>
      <c r="D62" s="84">
        <v>4</v>
      </c>
      <c r="E62" s="85">
        <v>2</v>
      </c>
      <c r="F62" s="85">
        <v>0</v>
      </c>
      <c r="G62" s="85">
        <v>2</v>
      </c>
      <c r="H62" s="85">
        <v>0</v>
      </c>
      <c r="I62" s="85">
        <v>0</v>
      </c>
      <c r="J62" s="85">
        <v>0</v>
      </c>
      <c r="K62" s="86">
        <v>0</v>
      </c>
      <c r="L62" s="86"/>
      <c r="M62" s="86"/>
      <c r="N62" s="86">
        <v>0</v>
      </c>
      <c r="O62" s="87">
        <v>0</v>
      </c>
      <c r="P62" s="85">
        <v>0</v>
      </c>
      <c r="Q62" s="85">
        <v>0</v>
      </c>
      <c r="R62" s="88">
        <v>0</v>
      </c>
      <c r="S62" s="87">
        <v>3</v>
      </c>
      <c r="T62" s="88">
        <v>0</v>
      </c>
      <c r="U62" s="89">
        <v>0</v>
      </c>
      <c r="V62" s="90">
        <v>5</v>
      </c>
      <c r="W62" s="91">
        <v>16</v>
      </c>
      <c r="X62" s="92">
        <v>16</v>
      </c>
      <c r="Y62" s="93">
        <v>100</v>
      </c>
      <c r="Z62" s="92">
        <f t="shared" si="2"/>
        <v>0</v>
      </c>
      <c r="AA62" s="93" t="e">
        <f t="shared" si="1"/>
        <v>#DIV/0!</v>
      </c>
    </row>
    <row r="63" spans="1:27" s="141" customFormat="1" ht="24.95" hidden="1" customHeight="1" x14ac:dyDescent="0.4">
      <c r="A63" s="250"/>
      <c r="B63" s="212"/>
      <c r="C63" s="25" t="s">
        <v>37</v>
      </c>
      <c r="D63" s="26">
        <v>9</v>
      </c>
      <c r="E63" s="27">
        <v>3</v>
      </c>
      <c r="F63" s="27">
        <v>0</v>
      </c>
      <c r="G63" s="27">
        <v>2</v>
      </c>
      <c r="H63" s="27">
        <v>0</v>
      </c>
      <c r="I63" s="27">
        <v>0</v>
      </c>
      <c r="J63" s="27">
        <v>0</v>
      </c>
      <c r="K63" s="28">
        <v>0</v>
      </c>
      <c r="L63" s="28"/>
      <c r="M63" s="28"/>
      <c r="N63" s="28">
        <v>0</v>
      </c>
      <c r="O63" s="29">
        <v>0</v>
      </c>
      <c r="P63" s="27">
        <v>0</v>
      </c>
      <c r="Q63" s="27">
        <v>0</v>
      </c>
      <c r="R63" s="30">
        <v>0</v>
      </c>
      <c r="S63" s="29">
        <v>5</v>
      </c>
      <c r="T63" s="30">
        <v>0</v>
      </c>
      <c r="U63" s="31">
        <v>0</v>
      </c>
      <c r="V63" s="32">
        <v>5</v>
      </c>
      <c r="W63" s="33">
        <v>24</v>
      </c>
      <c r="X63" s="34">
        <v>24</v>
      </c>
      <c r="Y63" s="94">
        <v>100</v>
      </c>
      <c r="Z63" s="34">
        <f t="shared" si="2"/>
        <v>52886</v>
      </c>
      <c r="AA63" s="94">
        <f t="shared" si="1"/>
        <v>0.18908595847672352</v>
      </c>
    </row>
    <row r="64" spans="1:27" s="141" customFormat="1" ht="24.95" hidden="1" customHeight="1" x14ac:dyDescent="0.4">
      <c r="A64" s="241" t="s">
        <v>47</v>
      </c>
      <c r="B64" s="242"/>
      <c r="C64" s="126" t="s">
        <v>36</v>
      </c>
      <c r="D64" s="127">
        <v>41973</v>
      </c>
      <c r="E64" s="128">
        <v>52994</v>
      </c>
      <c r="F64" s="128">
        <v>124739</v>
      </c>
      <c r="G64" s="128">
        <v>32942</v>
      </c>
      <c r="H64" s="128">
        <v>14618</v>
      </c>
      <c r="I64" s="128">
        <v>5001</v>
      </c>
      <c r="J64" s="128">
        <v>1819</v>
      </c>
      <c r="K64" s="129">
        <v>43</v>
      </c>
      <c r="L64" s="129"/>
      <c r="M64" s="129"/>
      <c r="N64" s="129">
        <v>43</v>
      </c>
      <c r="O64" s="130">
        <v>137</v>
      </c>
      <c r="P64" s="128">
        <v>92</v>
      </c>
      <c r="Q64" s="128">
        <v>181</v>
      </c>
      <c r="R64" s="131">
        <v>192</v>
      </c>
      <c r="S64" s="130">
        <v>594</v>
      </c>
      <c r="T64" s="131">
        <v>283</v>
      </c>
      <c r="U64" s="132">
        <v>172</v>
      </c>
      <c r="V64" s="133">
        <v>6085</v>
      </c>
      <c r="W64" s="134">
        <v>281908</v>
      </c>
      <c r="X64" s="127">
        <v>281908</v>
      </c>
      <c r="Y64" s="135">
        <v>100</v>
      </c>
      <c r="Z64" s="104">
        <f t="shared" si="2"/>
        <v>91853</v>
      </c>
      <c r="AA64" s="105">
        <f t="shared" si="1"/>
        <v>0.10886960687184959</v>
      </c>
    </row>
    <row r="65" spans="1:27" s="141" customFormat="1" ht="24.95" hidden="1" customHeight="1" thickBot="1" x14ac:dyDescent="0.45">
      <c r="A65" s="243"/>
      <c r="B65" s="244"/>
      <c r="C65" s="136" t="s">
        <v>37</v>
      </c>
      <c r="D65" s="153">
        <v>43892</v>
      </c>
      <c r="E65" s="154">
        <v>53809</v>
      </c>
      <c r="F65" s="154">
        <v>125553</v>
      </c>
      <c r="G65" s="154">
        <v>34397</v>
      </c>
      <c r="H65" s="154">
        <v>15142</v>
      </c>
      <c r="I65" s="154">
        <v>5004</v>
      </c>
      <c r="J65" s="154">
        <v>1885</v>
      </c>
      <c r="K65" s="155">
        <v>43</v>
      </c>
      <c r="L65" s="155"/>
      <c r="M65" s="155"/>
      <c r="N65" s="155">
        <v>43</v>
      </c>
      <c r="O65" s="156">
        <v>244</v>
      </c>
      <c r="P65" s="154">
        <v>121</v>
      </c>
      <c r="Q65" s="154">
        <v>1034</v>
      </c>
      <c r="R65" s="157">
        <v>965</v>
      </c>
      <c r="S65" s="156">
        <v>700</v>
      </c>
      <c r="T65" s="157">
        <v>327</v>
      </c>
      <c r="U65" s="158">
        <v>239</v>
      </c>
      <c r="V65" s="159">
        <v>6421</v>
      </c>
      <c r="W65" s="137">
        <v>289819</v>
      </c>
      <c r="X65" s="138">
        <v>289819</v>
      </c>
      <c r="Y65" s="139">
        <v>100</v>
      </c>
      <c r="Z65" s="81">
        <f t="shared" si="2"/>
        <v>74360</v>
      </c>
      <c r="AA65" s="82">
        <f t="shared" si="1"/>
        <v>0.13448090371167293</v>
      </c>
    </row>
    <row r="66" spans="1:27" ht="21.75" customHeight="1" x14ac:dyDescent="0.4">
      <c r="A66" s="209" t="s">
        <v>48</v>
      </c>
      <c r="B66" s="211" t="s">
        <v>32</v>
      </c>
      <c r="C66" s="15" t="s">
        <v>33</v>
      </c>
      <c r="D66" s="160">
        <v>1270</v>
      </c>
      <c r="E66" s="38">
        <v>136</v>
      </c>
      <c r="F66" s="38">
        <v>437</v>
      </c>
      <c r="G66" s="38">
        <v>347</v>
      </c>
      <c r="H66" s="38">
        <v>406</v>
      </c>
      <c r="I66" s="38">
        <v>460</v>
      </c>
      <c r="J66" s="38">
        <v>411</v>
      </c>
      <c r="K66" s="38">
        <v>69</v>
      </c>
      <c r="L66" s="38">
        <v>6</v>
      </c>
      <c r="M66" s="38">
        <v>16</v>
      </c>
      <c r="N66" s="39">
        <v>28</v>
      </c>
      <c r="O66" s="40">
        <v>5</v>
      </c>
      <c r="P66" s="38">
        <v>9</v>
      </c>
      <c r="Q66" s="38">
        <v>55</v>
      </c>
      <c r="R66" s="41">
        <v>28</v>
      </c>
      <c r="S66" s="40">
        <v>88</v>
      </c>
      <c r="T66" s="41">
        <v>25</v>
      </c>
      <c r="U66" s="42">
        <v>48</v>
      </c>
      <c r="V66" s="43">
        <v>93</v>
      </c>
      <c r="W66" s="23">
        <v>3937</v>
      </c>
      <c r="X66" s="161">
        <v>10256</v>
      </c>
      <c r="Y66" s="162">
        <v>38.387285491419661</v>
      </c>
      <c r="Z66" s="92">
        <f t="shared" si="2"/>
        <v>69823</v>
      </c>
      <c r="AA66" s="93">
        <f t="shared" si="1"/>
        <v>5.4977995060967962E-2</v>
      </c>
    </row>
    <row r="67" spans="1:27" ht="21.75" customHeight="1" x14ac:dyDescent="0.4">
      <c r="A67" s="210"/>
      <c r="B67" s="212"/>
      <c r="C67" s="25" t="s">
        <v>34</v>
      </c>
      <c r="D67" s="26">
        <v>1589</v>
      </c>
      <c r="E67" s="27">
        <v>186</v>
      </c>
      <c r="F67" s="27">
        <v>575</v>
      </c>
      <c r="G67" s="27">
        <v>475</v>
      </c>
      <c r="H67" s="27">
        <v>551</v>
      </c>
      <c r="I67" s="27">
        <v>618</v>
      </c>
      <c r="J67" s="27">
        <v>531</v>
      </c>
      <c r="K67" s="27">
        <v>91</v>
      </c>
      <c r="L67" s="27">
        <v>8</v>
      </c>
      <c r="M67" s="27">
        <v>22</v>
      </c>
      <c r="N67" s="28">
        <v>36</v>
      </c>
      <c r="O67" s="29">
        <v>12</v>
      </c>
      <c r="P67" s="27">
        <v>15</v>
      </c>
      <c r="Q67" s="27">
        <v>81</v>
      </c>
      <c r="R67" s="30">
        <v>44</v>
      </c>
      <c r="S67" s="29">
        <v>134</v>
      </c>
      <c r="T67" s="30">
        <v>32</v>
      </c>
      <c r="U67" s="31">
        <v>74</v>
      </c>
      <c r="V67" s="32">
        <v>148</v>
      </c>
      <c r="W67" s="33">
        <v>5222</v>
      </c>
      <c r="X67" s="34">
        <v>13641</v>
      </c>
      <c r="Y67" s="94">
        <v>38.281650905358845</v>
      </c>
      <c r="Z67" s="34">
        <f t="shared" si="2"/>
        <v>35234</v>
      </c>
      <c r="AA67" s="94">
        <f t="shared" si="1"/>
        <v>0.10864974429630142</v>
      </c>
    </row>
    <row r="68" spans="1:27" ht="21.75" customHeight="1" x14ac:dyDescent="0.4">
      <c r="A68" s="210"/>
      <c r="B68" s="212" t="s">
        <v>35</v>
      </c>
      <c r="C68" s="36" t="s">
        <v>36</v>
      </c>
      <c r="D68" s="160">
        <v>1374</v>
      </c>
      <c r="E68" s="38">
        <v>733</v>
      </c>
      <c r="F68" s="38">
        <v>6322</v>
      </c>
      <c r="G68" s="38">
        <v>3176</v>
      </c>
      <c r="H68" s="38">
        <v>185</v>
      </c>
      <c r="I68" s="38">
        <v>151</v>
      </c>
      <c r="J68" s="38">
        <v>273</v>
      </c>
      <c r="K68" s="38">
        <v>17</v>
      </c>
      <c r="L68" s="38">
        <v>31</v>
      </c>
      <c r="M68" s="38">
        <v>58</v>
      </c>
      <c r="N68" s="39">
        <v>11</v>
      </c>
      <c r="O68" s="40">
        <v>90</v>
      </c>
      <c r="P68" s="38">
        <v>54</v>
      </c>
      <c r="Q68" s="38">
        <v>31</v>
      </c>
      <c r="R68" s="41">
        <v>22</v>
      </c>
      <c r="S68" s="40">
        <v>117</v>
      </c>
      <c r="T68" s="41">
        <v>23</v>
      </c>
      <c r="U68" s="42">
        <v>28</v>
      </c>
      <c r="V68" s="43">
        <v>1733</v>
      </c>
      <c r="W68" s="163">
        <v>14429</v>
      </c>
      <c r="X68" s="44">
        <v>13445</v>
      </c>
      <c r="Y68" s="162">
        <v>107.3187058386017</v>
      </c>
      <c r="Z68" s="104">
        <f t="shared" si="2"/>
        <v>42</v>
      </c>
      <c r="AA68" s="105">
        <f t="shared" si="1"/>
        <v>255.52072818714691</v>
      </c>
    </row>
    <row r="69" spans="1:27" ht="21.75" customHeight="1" x14ac:dyDescent="0.4">
      <c r="A69" s="210"/>
      <c r="B69" s="212"/>
      <c r="C69" s="25" t="s">
        <v>37</v>
      </c>
      <c r="D69" s="26">
        <v>1590</v>
      </c>
      <c r="E69" s="27">
        <v>953</v>
      </c>
      <c r="F69" s="27">
        <v>6390</v>
      </c>
      <c r="G69" s="27">
        <v>3272</v>
      </c>
      <c r="H69" s="27">
        <v>205</v>
      </c>
      <c r="I69" s="27">
        <v>166</v>
      </c>
      <c r="J69" s="27">
        <v>330</v>
      </c>
      <c r="K69" s="27">
        <v>17</v>
      </c>
      <c r="L69" s="27">
        <v>40</v>
      </c>
      <c r="M69" s="27">
        <v>58</v>
      </c>
      <c r="N69" s="28">
        <v>11</v>
      </c>
      <c r="O69" s="29">
        <v>132</v>
      </c>
      <c r="P69" s="27">
        <v>59</v>
      </c>
      <c r="Q69" s="27">
        <v>33</v>
      </c>
      <c r="R69" s="30">
        <v>47</v>
      </c>
      <c r="S69" s="29">
        <v>208</v>
      </c>
      <c r="T69" s="30">
        <v>26</v>
      </c>
      <c r="U69" s="31">
        <v>32</v>
      </c>
      <c r="V69" s="32">
        <v>2117</v>
      </c>
      <c r="W69" s="33">
        <v>15686</v>
      </c>
      <c r="X69" s="34">
        <v>17477</v>
      </c>
      <c r="Y69" s="94">
        <v>89.752245808777246</v>
      </c>
      <c r="Z69" s="81">
        <f t="shared" si="2"/>
        <v>26</v>
      </c>
      <c r="AA69" s="82">
        <f t="shared" si="1"/>
        <v>345.20094541837403</v>
      </c>
    </row>
    <row r="70" spans="1:27" ht="21.75" customHeight="1" x14ac:dyDescent="0.4">
      <c r="A70" s="210"/>
      <c r="B70" s="212" t="s">
        <v>38</v>
      </c>
      <c r="C70" s="36" t="s">
        <v>36</v>
      </c>
      <c r="D70" s="160">
        <v>78479</v>
      </c>
      <c r="E70" s="38">
        <v>6366</v>
      </c>
      <c r="F70" s="38">
        <v>48578</v>
      </c>
      <c r="G70" s="38">
        <v>16423</v>
      </c>
      <c r="H70" s="38">
        <v>7380</v>
      </c>
      <c r="I70" s="38">
        <v>8832</v>
      </c>
      <c r="J70" s="38">
        <v>7794</v>
      </c>
      <c r="K70" s="38">
        <v>38</v>
      </c>
      <c r="L70" s="38">
        <v>1629</v>
      </c>
      <c r="M70" s="38">
        <v>354</v>
      </c>
      <c r="N70" s="39">
        <v>113</v>
      </c>
      <c r="O70" s="40">
        <v>903</v>
      </c>
      <c r="P70" s="38">
        <v>421</v>
      </c>
      <c r="Q70" s="38">
        <v>186</v>
      </c>
      <c r="R70" s="41">
        <v>155</v>
      </c>
      <c r="S70" s="40">
        <v>2657</v>
      </c>
      <c r="T70" s="41">
        <v>250</v>
      </c>
      <c r="U70" s="42">
        <v>1733</v>
      </c>
      <c r="V70" s="43">
        <v>9708</v>
      </c>
      <c r="W70" s="163">
        <v>191999</v>
      </c>
      <c r="X70" s="44">
        <v>261579</v>
      </c>
      <c r="Y70" s="162">
        <v>73.400005352111592</v>
      </c>
      <c r="Z70" s="104">
        <f t="shared" si="2"/>
        <v>0</v>
      </c>
      <c r="AA70" s="105" t="e">
        <f t="shared" si="1"/>
        <v>#DIV/0!</v>
      </c>
    </row>
    <row r="71" spans="1:27" ht="21.75" customHeight="1" x14ac:dyDescent="0.4">
      <c r="A71" s="210"/>
      <c r="B71" s="212"/>
      <c r="C71" s="25" t="s">
        <v>37</v>
      </c>
      <c r="D71" s="26">
        <v>82062</v>
      </c>
      <c r="E71" s="27">
        <v>6578</v>
      </c>
      <c r="F71" s="27">
        <v>50957</v>
      </c>
      <c r="G71" s="27">
        <v>17395</v>
      </c>
      <c r="H71" s="27">
        <v>7647</v>
      </c>
      <c r="I71" s="27">
        <v>9056</v>
      </c>
      <c r="J71" s="27">
        <v>8035</v>
      </c>
      <c r="K71" s="27">
        <v>38</v>
      </c>
      <c r="L71" s="27">
        <v>1644</v>
      </c>
      <c r="M71" s="27">
        <v>371</v>
      </c>
      <c r="N71" s="28">
        <v>114</v>
      </c>
      <c r="O71" s="29">
        <v>1006</v>
      </c>
      <c r="P71" s="27">
        <v>451</v>
      </c>
      <c r="Q71" s="27">
        <v>214</v>
      </c>
      <c r="R71" s="30">
        <v>182</v>
      </c>
      <c r="S71" s="29">
        <v>2753</v>
      </c>
      <c r="T71" s="30">
        <v>265</v>
      </c>
      <c r="U71" s="31">
        <v>1868</v>
      </c>
      <c r="V71" s="32">
        <v>10304</v>
      </c>
      <c r="W71" s="33">
        <v>200940</v>
      </c>
      <c r="X71" s="34">
        <v>272585</v>
      </c>
      <c r="Y71" s="94">
        <v>73.716455417576171</v>
      </c>
      <c r="Z71" s="81">
        <f t="shared" si="2"/>
        <v>0</v>
      </c>
      <c r="AA71" s="82" t="e">
        <f t="shared" si="1"/>
        <v>#DIV/0!</v>
      </c>
    </row>
    <row r="72" spans="1:27" ht="21.75" customHeight="1" x14ac:dyDescent="0.4">
      <c r="A72" s="210"/>
      <c r="B72" s="212" t="s">
        <v>39</v>
      </c>
      <c r="C72" s="36" t="s">
        <v>36</v>
      </c>
      <c r="D72" s="160">
        <v>705</v>
      </c>
      <c r="E72" s="38">
        <v>626</v>
      </c>
      <c r="F72" s="38">
        <v>10529</v>
      </c>
      <c r="G72" s="38">
        <v>3707</v>
      </c>
      <c r="H72" s="38">
        <v>112</v>
      </c>
      <c r="I72" s="38">
        <v>271</v>
      </c>
      <c r="J72" s="38">
        <v>361</v>
      </c>
      <c r="K72" s="38">
        <v>5</v>
      </c>
      <c r="L72" s="38">
        <v>56</v>
      </c>
      <c r="M72" s="38">
        <v>5</v>
      </c>
      <c r="N72" s="39">
        <v>0</v>
      </c>
      <c r="O72" s="40">
        <v>2</v>
      </c>
      <c r="P72" s="38">
        <v>0</v>
      </c>
      <c r="Q72" s="38">
        <v>2</v>
      </c>
      <c r="R72" s="41">
        <v>1</v>
      </c>
      <c r="S72" s="40">
        <v>246</v>
      </c>
      <c r="T72" s="41">
        <v>12</v>
      </c>
      <c r="U72" s="42">
        <v>47</v>
      </c>
      <c r="V72" s="43">
        <v>1538</v>
      </c>
      <c r="W72" s="163">
        <v>18225</v>
      </c>
      <c r="X72" s="44">
        <v>24167</v>
      </c>
      <c r="Y72" s="162">
        <v>75.412752927545824</v>
      </c>
      <c r="Z72" s="104">
        <f t="shared" si="2"/>
        <v>0</v>
      </c>
      <c r="AA72" s="105" t="e">
        <f t="shared" si="1"/>
        <v>#DIV/0!</v>
      </c>
    </row>
    <row r="73" spans="1:27" ht="21.75" customHeight="1" x14ac:dyDescent="0.4">
      <c r="A73" s="210"/>
      <c r="B73" s="212"/>
      <c r="C73" s="25" t="s">
        <v>37</v>
      </c>
      <c r="D73" s="26">
        <v>789</v>
      </c>
      <c r="E73" s="27">
        <v>693</v>
      </c>
      <c r="F73" s="27">
        <v>11312</v>
      </c>
      <c r="G73" s="27">
        <v>4710</v>
      </c>
      <c r="H73" s="27">
        <v>121</v>
      </c>
      <c r="I73" s="27">
        <v>316</v>
      </c>
      <c r="J73" s="27">
        <v>397</v>
      </c>
      <c r="K73" s="27">
        <v>3</v>
      </c>
      <c r="L73" s="27">
        <v>60</v>
      </c>
      <c r="M73" s="27">
        <v>5</v>
      </c>
      <c r="N73" s="28">
        <v>0</v>
      </c>
      <c r="O73" s="29">
        <v>2</v>
      </c>
      <c r="P73" s="27">
        <v>0</v>
      </c>
      <c r="Q73" s="27">
        <v>3</v>
      </c>
      <c r="R73" s="30">
        <v>2</v>
      </c>
      <c r="S73" s="29">
        <v>269</v>
      </c>
      <c r="T73" s="30">
        <v>14</v>
      </c>
      <c r="U73" s="31">
        <v>55</v>
      </c>
      <c r="V73" s="32">
        <v>1723</v>
      </c>
      <c r="W73" s="33">
        <v>20474</v>
      </c>
      <c r="X73" s="34">
        <v>27445</v>
      </c>
      <c r="Y73" s="94">
        <v>74.60010930952815</v>
      </c>
      <c r="Z73" s="81">
        <f t="shared" si="2"/>
        <v>6</v>
      </c>
      <c r="AA73" s="82">
        <f t="shared" si="1"/>
        <v>1243.3351551588025</v>
      </c>
    </row>
    <row r="74" spans="1:27" ht="21.75" customHeight="1" x14ac:dyDescent="0.4">
      <c r="A74" s="210"/>
      <c r="B74" s="213" t="s">
        <v>40</v>
      </c>
      <c r="C74" s="36" t="s">
        <v>36</v>
      </c>
      <c r="D74" s="160">
        <v>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9">
        <v>0</v>
      </c>
      <c r="O74" s="40">
        <v>0</v>
      </c>
      <c r="P74" s="38">
        <v>0</v>
      </c>
      <c r="Q74" s="38">
        <v>0</v>
      </c>
      <c r="R74" s="41">
        <v>0</v>
      </c>
      <c r="S74" s="40">
        <v>0</v>
      </c>
      <c r="T74" s="41">
        <v>0</v>
      </c>
      <c r="U74" s="42">
        <v>0</v>
      </c>
      <c r="V74" s="43">
        <v>0</v>
      </c>
      <c r="W74" s="163">
        <v>7</v>
      </c>
      <c r="X74" s="44">
        <v>69</v>
      </c>
      <c r="Y74" s="164">
        <v>10.144927536231885</v>
      </c>
      <c r="Z74" s="92">
        <f t="shared" si="2"/>
        <v>15</v>
      </c>
      <c r="AA74" s="93">
        <f t="shared" si="1"/>
        <v>67.632850241545896</v>
      </c>
    </row>
    <row r="75" spans="1:27" ht="21.75" customHeight="1" x14ac:dyDescent="0.4">
      <c r="A75" s="210"/>
      <c r="B75" s="212"/>
      <c r="C75" s="25" t="s">
        <v>37</v>
      </c>
      <c r="D75" s="26">
        <v>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>
        <v>0</v>
      </c>
      <c r="O75" s="29">
        <v>0</v>
      </c>
      <c r="P75" s="27">
        <v>0</v>
      </c>
      <c r="Q75" s="27">
        <v>0</v>
      </c>
      <c r="R75" s="30">
        <v>0</v>
      </c>
      <c r="S75" s="29">
        <v>0</v>
      </c>
      <c r="T75" s="30">
        <v>0</v>
      </c>
      <c r="U75" s="31">
        <v>0</v>
      </c>
      <c r="V75" s="32">
        <v>0</v>
      </c>
      <c r="W75" s="33">
        <v>7</v>
      </c>
      <c r="X75" s="34">
        <v>69</v>
      </c>
      <c r="Y75" s="165">
        <v>10.144927536231885</v>
      </c>
      <c r="Z75" s="34">
        <f t="shared" si="2"/>
        <v>225268</v>
      </c>
      <c r="AA75" s="94">
        <f t="shared" si="1"/>
        <v>4.5034925227870294E-3</v>
      </c>
    </row>
    <row r="76" spans="1:27" ht="21.75" customHeight="1" x14ac:dyDescent="0.4">
      <c r="A76" s="210"/>
      <c r="B76" s="212" t="s">
        <v>41</v>
      </c>
      <c r="C76" s="36" t="s">
        <v>36</v>
      </c>
      <c r="D76" s="160">
        <v>45457</v>
      </c>
      <c r="E76" s="38">
        <v>1500</v>
      </c>
      <c r="F76" s="38">
        <v>32979</v>
      </c>
      <c r="G76" s="38">
        <v>5791</v>
      </c>
      <c r="H76" s="38">
        <v>5689</v>
      </c>
      <c r="I76" s="38">
        <v>4165</v>
      </c>
      <c r="J76" s="38">
        <v>7633</v>
      </c>
      <c r="K76" s="38">
        <v>0</v>
      </c>
      <c r="L76" s="38">
        <v>1863</v>
      </c>
      <c r="M76" s="38">
        <v>43</v>
      </c>
      <c r="N76" s="39">
        <v>35</v>
      </c>
      <c r="O76" s="40">
        <v>39</v>
      </c>
      <c r="P76" s="38">
        <v>197</v>
      </c>
      <c r="Q76" s="38">
        <v>68</v>
      </c>
      <c r="R76" s="41">
        <v>71</v>
      </c>
      <c r="S76" s="40">
        <v>1143</v>
      </c>
      <c r="T76" s="41">
        <v>102</v>
      </c>
      <c r="U76" s="42">
        <v>814</v>
      </c>
      <c r="V76" s="43">
        <v>11596</v>
      </c>
      <c r="W76" s="163">
        <v>119185</v>
      </c>
      <c r="X76" s="44">
        <v>160644</v>
      </c>
      <c r="Y76" s="162">
        <v>74.192002191180492</v>
      </c>
      <c r="Z76" s="127">
        <f>Z54+Z56+Z58+Z60+Z62+Z64+Z66+Z68+Z70+Z72+Z74</f>
        <v>426127</v>
      </c>
      <c r="AA76" s="135">
        <f t="shared" si="1"/>
        <v>1.7410772420236337E-2</v>
      </c>
    </row>
    <row r="77" spans="1:27" ht="21.75" customHeight="1" thickBot="1" x14ac:dyDescent="0.45">
      <c r="A77" s="210"/>
      <c r="B77" s="212"/>
      <c r="C77" s="25" t="s">
        <v>37</v>
      </c>
      <c r="D77" s="26">
        <v>52279</v>
      </c>
      <c r="E77" s="27">
        <v>1547</v>
      </c>
      <c r="F77" s="27">
        <v>33611</v>
      </c>
      <c r="G77" s="27">
        <v>6450</v>
      </c>
      <c r="H77" s="27">
        <v>6209</v>
      </c>
      <c r="I77" s="27">
        <v>4286</v>
      </c>
      <c r="J77" s="27">
        <v>8006</v>
      </c>
      <c r="K77" s="27">
        <v>0</v>
      </c>
      <c r="L77" s="27">
        <v>2375</v>
      </c>
      <c r="M77" s="27">
        <v>48</v>
      </c>
      <c r="N77" s="28">
        <v>47</v>
      </c>
      <c r="O77" s="29">
        <v>77</v>
      </c>
      <c r="P77" s="27">
        <v>211</v>
      </c>
      <c r="Q77" s="27">
        <v>84</v>
      </c>
      <c r="R77" s="30">
        <v>97</v>
      </c>
      <c r="S77" s="29">
        <v>1343</v>
      </c>
      <c r="T77" s="30">
        <v>134</v>
      </c>
      <c r="U77" s="31">
        <v>965</v>
      </c>
      <c r="V77" s="32">
        <v>11848</v>
      </c>
      <c r="W77" s="33">
        <v>129617</v>
      </c>
      <c r="X77" s="34">
        <v>174641</v>
      </c>
      <c r="Y77" s="94">
        <v>74.21911235047898</v>
      </c>
      <c r="Z77" s="138">
        <f>Z55+Z57+Z59+Z61+Z63+Z65+Z67+Z69+Z71+Z73+Z75</f>
        <v>652357</v>
      </c>
      <c r="AA77" s="139">
        <f t="shared" si="1"/>
        <v>1.1377069970963594E-2</v>
      </c>
    </row>
    <row r="78" spans="1:27" ht="21.75" customHeight="1" x14ac:dyDescent="0.4">
      <c r="A78" s="210"/>
      <c r="B78" s="212" t="s">
        <v>42</v>
      </c>
      <c r="C78" s="36" t="s">
        <v>36</v>
      </c>
      <c r="D78" s="160">
        <v>7702</v>
      </c>
      <c r="E78" s="38">
        <v>605</v>
      </c>
      <c r="F78" s="38">
        <v>5192</v>
      </c>
      <c r="G78" s="38">
        <v>341</v>
      </c>
      <c r="H78" s="38">
        <v>670</v>
      </c>
      <c r="I78" s="38">
        <v>1951</v>
      </c>
      <c r="J78" s="38">
        <v>2125</v>
      </c>
      <c r="K78" s="38">
        <v>0</v>
      </c>
      <c r="L78" s="38">
        <v>1729</v>
      </c>
      <c r="M78" s="38">
        <v>159</v>
      </c>
      <c r="N78" s="39">
        <v>0</v>
      </c>
      <c r="O78" s="40">
        <v>0</v>
      </c>
      <c r="P78" s="38">
        <v>6</v>
      </c>
      <c r="Q78" s="38">
        <v>1</v>
      </c>
      <c r="R78" s="41">
        <v>0</v>
      </c>
      <c r="S78" s="40">
        <v>1</v>
      </c>
      <c r="T78" s="41">
        <v>10</v>
      </c>
      <c r="U78" s="42">
        <v>6</v>
      </c>
      <c r="V78" s="43">
        <v>5321</v>
      </c>
      <c r="W78" s="163">
        <v>25819</v>
      </c>
      <c r="X78" s="44">
        <v>41447</v>
      </c>
      <c r="Y78" s="162">
        <v>62.29401404202958</v>
      </c>
    </row>
    <row r="79" spans="1:27" ht="21.75" customHeight="1" x14ac:dyDescent="0.4">
      <c r="A79" s="210"/>
      <c r="B79" s="212"/>
      <c r="C79" s="25" t="s">
        <v>37</v>
      </c>
      <c r="D79" s="26">
        <v>7702</v>
      </c>
      <c r="E79" s="27">
        <v>605</v>
      </c>
      <c r="F79" s="27">
        <v>5192</v>
      </c>
      <c r="G79" s="27">
        <v>341</v>
      </c>
      <c r="H79" s="27">
        <v>670</v>
      </c>
      <c r="I79" s="27">
        <v>1951</v>
      </c>
      <c r="J79" s="27">
        <v>2125</v>
      </c>
      <c r="K79" s="27">
        <v>0</v>
      </c>
      <c r="L79" s="27">
        <v>1729</v>
      </c>
      <c r="M79" s="27">
        <v>159</v>
      </c>
      <c r="N79" s="28">
        <v>0</v>
      </c>
      <c r="O79" s="29">
        <v>0</v>
      </c>
      <c r="P79" s="27">
        <v>6</v>
      </c>
      <c r="Q79" s="27">
        <v>1</v>
      </c>
      <c r="R79" s="30">
        <v>0</v>
      </c>
      <c r="S79" s="29">
        <v>1</v>
      </c>
      <c r="T79" s="30">
        <v>10</v>
      </c>
      <c r="U79" s="31">
        <v>6</v>
      </c>
      <c r="V79" s="32">
        <v>5321</v>
      </c>
      <c r="W79" s="33">
        <v>25819</v>
      </c>
      <c r="X79" s="34">
        <v>43173</v>
      </c>
      <c r="Y79" s="94">
        <v>59.803580941792319</v>
      </c>
    </row>
    <row r="80" spans="1:27" ht="21.75" customHeight="1" x14ac:dyDescent="0.4">
      <c r="A80" s="210"/>
      <c r="B80" s="212" t="s">
        <v>43</v>
      </c>
      <c r="C80" s="36" t="s">
        <v>36</v>
      </c>
      <c r="D80" s="160">
        <v>1950</v>
      </c>
      <c r="E80" s="38">
        <v>271</v>
      </c>
      <c r="F80" s="38">
        <v>279</v>
      </c>
      <c r="G80" s="38">
        <v>503</v>
      </c>
      <c r="H80" s="38">
        <v>368</v>
      </c>
      <c r="I80" s="38">
        <v>189</v>
      </c>
      <c r="J80" s="38">
        <v>441</v>
      </c>
      <c r="K80" s="38">
        <v>11</v>
      </c>
      <c r="L80" s="38">
        <v>13</v>
      </c>
      <c r="M80" s="38">
        <v>6</v>
      </c>
      <c r="N80" s="39">
        <v>4</v>
      </c>
      <c r="O80" s="40">
        <v>4</v>
      </c>
      <c r="P80" s="38">
        <v>40</v>
      </c>
      <c r="Q80" s="38">
        <v>37</v>
      </c>
      <c r="R80" s="41">
        <v>18</v>
      </c>
      <c r="S80" s="40">
        <v>85</v>
      </c>
      <c r="T80" s="41">
        <v>12</v>
      </c>
      <c r="U80" s="42">
        <v>103</v>
      </c>
      <c r="V80" s="43">
        <v>169</v>
      </c>
      <c r="W80" s="163">
        <v>4503</v>
      </c>
      <c r="X80" s="44">
        <v>5356</v>
      </c>
      <c r="Y80" s="162">
        <v>84.073935772964902</v>
      </c>
    </row>
    <row r="81" spans="1:25" ht="21.75" customHeight="1" x14ac:dyDescent="0.4">
      <c r="A81" s="210"/>
      <c r="B81" s="212"/>
      <c r="C81" s="25" t="s">
        <v>37</v>
      </c>
      <c r="D81" s="26">
        <v>1950</v>
      </c>
      <c r="E81" s="27">
        <v>271</v>
      </c>
      <c r="F81" s="27">
        <v>279</v>
      </c>
      <c r="G81" s="27">
        <v>503</v>
      </c>
      <c r="H81" s="27">
        <v>368</v>
      </c>
      <c r="I81" s="27">
        <v>189</v>
      </c>
      <c r="J81" s="27">
        <v>441</v>
      </c>
      <c r="K81" s="27">
        <v>11</v>
      </c>
      <c r="L81" s="27">
        <v>13</v>
      </c>
      <c r="M81" s="27">
        <v>6</v>
      </c>
      <c r="N81" s="28">
        <v>4</v>
      </c>
      <c r="O81" s="29">
        <v>4</v>
      </c>
      <c r="P81" s="27">
        <v>40</v>
      </c>
      <c r="Q81" s="27">
        <v>37</v>
      </c>
      <c r="R81" s="30">
        <v>18</v>
      </c>
      <c r="S81" s="29">
        <v>85</v>
      </c>
      <c r="T81" s="30">
        <v>12</v>
      </c>
      <c r="U81" s="31">
        <v>103</v>
      </c>
      <c r="V81" s="32">
        <v>169</v>
      </c>
      <c r="W81" s="33">
        <v>4503</v>
      </c>
      <c r="X81" s="34">
        <v>5356</v>
      </c>
      <c r="Y81" s="94">
        <v>84.073935772964902</v>
      </c>
    </row>
    <row r="82" spans="1:25" ht="21.75" customHeight="1" x14ac:dyDescent="0.4">
      <c r="A82" s="210"/>
      <c r="B82" s="213" t="s">
        <v>44</v>
      </c>
      <c r="C82" s="36" t="s">
        <v>36</v>
      </c>
      <c r="D82" s="160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9">
        <v>0</v>
      </c>
      <c r="O82" s="40">
        <v>0</v>
      </c>
      <c r="P82" s="38">
        <v>0</v>
      </c>
      <c r="Q82" s="38">
        <v>0</v>
      </c>
      <c r="R82" s="41">
        <v>0</v>
      </c>
      <c r="S82" s="40">
        <v>4</v>
      </c>
      <c r="T82" s="41">
        <v>0</v>
      </c>
      <c r="U82" s="42">
        <v>0</v>
      </c>
      <c r="V82" s="43">
        <v>2</v>
      </c>
      <c r="W82" s="163">
        <v>6</v>
      </c>
      <c r="X82" s="44">
        <v>0</v>
      </c>
      <c r="Y82" s="166" t="s">
        <v>53</v>
      </c>
    </row>
    <row r="83" spans="1:25" ht="21.75" customHeight="1" x14ac:dyDescent="0.4">
      <c r="A83" s="210"/>
      <c r="B83" s="212"/>
      <c r="C83" s="25" t="s">
        <v>37</v>
      </c>
      <c r="D83" s="26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8">
        <v>0</v>
      </c>
      <c r="O83" s="29">
        <v>0</v>
      </c>
      <c r="P83" s="27">
        <v>0</v>
      </c>
      <c r="Q83" s="27">
        <v>0</v>
      </c>
      <c r="R83" s="30">
        <v>0</v>
      </c>
      <c r="S83" s="29">
        <v>4</v>
      </c>
      <c r="T83" s="30">
        <v>0</v>
      </c>
      <c r="U83" s="31">
        <v>0</v>
      </c>
      <c r="V83" s="32">
        <v>2</v>
      </c>
      <c r="W83" s="33">
        <v>6</v>
      </c>
      <c r="X83" s="34">
        <v>0</v>
      </c>
      <c r="Y83" s="167" t="s">
        <v>53</v>
      </c>
    </row>
    <row r="84" spans="1:25" ht="21.75" customHeight="1" x14ac:dyDescent="0.4">
      <c r="A84" s="210"/>
      <c r="B84" s="213" t="s">
        <v>45</v>
      </c>
      <c r="C84" s="36" t="s">
        <v>36</v>
      </c>
      <c r="D84" s="168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70">
        <v>0</v>
      </c>
      <c r="O84" s="171">
        <v>0</v>
      </c>
      <c r="P84" s="169">
        <v>0</v>
      </c>
      <c r="Q84" s="169">
        <v>0</v>
      </c>
      <c r="R84" s="172">
        <v>0</v>
      </c>
      <c r="S84" s="171">
        <v>0</v>
      </c>
      <c r="T84" s="172">
        <v>0</v>
      </c>
      <c r="U84" s="173">
        <v>0</v>
      </c>
      <c r="V84" s="174">
        <v>0</v>
      </c>
      <c r="W84" s="163">
        <v>0</v>
      </c>
      <c r="X84" s="44">
        <v>0</v>
      </c>
      <c r="Y84" s="166" t="s">
        <v>53</v>
      </c>
    </row>
    <row r="85" spans="1:25" ht="21.75" customHeight="1" x14ac:dyDescent="0.4">
      <c r="A85" s="210"/>
      <c r="B85" s="212"/>
      <c r="C85" s="25" t="s">
        <v>37</v>
      </c>
      <c r="D85" s="175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7">
        <v>0</v>
      </c>
      <c r="O85" s="178">
        <v>0</v>
      </c>
      <c r="P85" s="176">
        <v>0</v>
      </c>
      <c r="Q85" s="176">
        <v>0</v>
      </c>
      <c r="R85" s="179">
        <v>0</v>
      </c>
      <c r="S85" s="178">
        <v>0</v>
      </c>
      <c r="T85" s="179">
        <v>0</v>
      </c>
      <c r="U85" s="180">
        <v>0</v>
      </c>
      <c r="V85" s="181">
        <v>0</v>
      </c>
      <c r="W85" s="33">
        <v>0</v>
      </c>
      <c r="X85" s="34">
        <v>0</v>
      </c>
      <c r="Y85" s="167" t="s">
        <v>53</v>
      </c>
    </row>
    <row r="86" spans="1:25" ht="21.75" customHeight="1" x14ac:dyDescent="0.4">
      <c r="A86" s="210"/>
      <c r="B86" s="212" t="s">
        <v>46</v>
      </c>
      <c r="C86" s="36" t="s">
        <v>36</v>
      </c>
      <c r="D86" s="160">
        <v>0</v>
      </c>
      <c r="E86" s="38">
        <v>0</v>
      </c>
      <c r="F86" s="38">
        <v>1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9">
        <v>0</v>
      </c>
      <c r="O86" s="40">
        <v>0</v>
      </c>
      <c r="P86" s="38">
        <v>0</v>
      </c>
      <c r="Q86" s="38">
        <v>0</v>
      </c>
      <c r="R86" s="41">
        <v>0</v>
      </c>
      <c r="S86" s="40">
        <v>8</v>
      </c>
      <c r="T86" s="41">
        <v>0</v>
      </c>
      <c r="U86" s="42">
        <v>1</v>
      </c>
      <c r="V86" s="43">
        <v>1</v>
      </c>
      <c r="W86" s="163">
        <v>11</v>
      </c>
      <c r="X86" s="44">
        <v>4</v>
      </c>
      <c r="Y86" s="162">
        <v>275</v>
      </c>
    </row>
    <row r="87" spans="1:25" ht="21.75" customHeight="1" x14ac:dyDescent="0.4">
      <c r="A87" s="210"/>
      <c r="B87" s="212"/>
      <c r="C87" s="25" t="s">
        <v>37</v>
      </c>
      <c r="D87" s="26">
        <v>0</v>
      </c>
      <c r="E87" s="27">
        <v>0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>
        <v>0</v>
      </c>
      <c r="O87" s="29">
        <v>0</v>
      </c>
      <c r="P87" s="27">
        <v>0</v>
      </c>
      <c r="Q87" s="27">
        <v>0</v>
      </c>
      <c r="R87" s="30">
        <v>0</v>
      </c>
      <c r="S87" s="29">
        <v>8</v>
      </c>
      <c r="T87" s="30">
        <v>0</v>
      </c>
      <c r="U87" s="31">
        <v>2</v>
      </c>
      <c r="V87" s="32">
        <v>2</v>
      </c>
      <c r="W87" s="33">
        <v>13</v>
      </c>
      <c r="X87" s="34">
        <v>7</v>
      </c>
      <c r="Y87" s="94">
        <v>185.71428571428572</v>
      </c>
    </row>
    <row r="88" spans="1:25" ht="21.75" customHeight="1" x14ac:dyDescent="0.4">
      <c r="A88" s="205" t="s">
        <v>47</v>
      </c>
      <c r="B88" s="206"/>
      <c r="C88" s="45" t="s">
        <v>36</v>
      </c>
      <c r="D88" s="46">
        <v>136944</v>
      </c>
      <c r="E88" s="46">
        <v>10237</v>
      </c>
      <c r="F88" s="46">
        <v>104317</v>
      </c>
      <c r="G88" s="46">
        <v>30288</v>
      </c>
      <c r="H88" s="46">
        <v>14810</v>
      </c>
      <c r="I88" s="46">
        <v>16019</v>
      </c>
      <c r="J88" s="46">
        <v>19038</v>
      </c>
      <c r="K88" s="46">
        <v>140</v>
      </c>
      <c r="L88" s="46">
        <v>5327</v>
      </c>
      <c r="M88" s="46">
        <v>641</v>
      </c>
      <c r="N88" s="47">
        <v>191</v>
      </c>
      <c r="O88" s="48">
        <v>1043</v>
      </c>
      <c r="P88" s="46">
        <v>727</v>
      </c>
      <c r="Q88" s="46">
        <v>380</v>
      </c>
      <c r="R88" s="49">
        <v>295</v>
      </c>
      <c r="S88" s="48">
        <v>4349</v>
      </c>
      <c r="T88" s="49">
        <v>434</v>
      </c>
      <c r="U88" s="50">
        <v>2780</v>
      </c>
      <c r="V88" s="47">
        <v>30161</v>
      </c>
      <c r="W88" s="51">
        <v>378121</v>
      </c>
      <c r="X88" s="46">
        <v>516967</v>
      </c>
      <c r="Y88" s="182">
        <v>73.142192828555778</v>
      </c>
    </row>
    <row r="89" spans="1:25" ht="21.75" customHeight="1" thickBot="1" x14ac:dyDescent="0.45">
      <c r="A89" s="207"/>
      <c r="B89" s="208"/>
      <c r="C89" s="53" t="s">
        <v>37</v>
      </c>
      <c r="D89" s="54">
        <v>147968</v>
      </c>
      <c r="E89" s="54">
        <v>10833</v>
      </c>
      <c r="F89" s="54">
        <v>108317</v>
      </c>
      <c r="G89" s="54">
        <v>33146</v>
      </c>
      <c r="H89" s="54">
        <v>15771</v>
      </c>
      <c r="I89" s="54">
        <v>16582</v>
      </c>
      <c r="J89" s="54">
        <v>19865</v>
      </c>
      <c r="K89" s="54">
        <v>160</v>
      </c>
      <c r="L89" s="54">
        <v>5869</v>
      </c>
      <c r="M89" s="54">
        <v>669</v>
      </c>
      <c r="N89" s="55">
        <v>212</v>
      </c>
      <c r="O89" s="56">
        <v>1233</v>
      </c>
      <c r="P89" s="54">
        <v>782</v>
      </c>
      <c r="Q89" s="54">
        <v>453</v>
      </c>
      <c r="R89" s="57">
        <v>390</v>
      </c>
      <c r="S89" s="56">
        <v>4805</v>
      </c>
      <c r="T89" s="57">
        <v>493</v>
      </c>
      <c r="U89" s="58">
        <v>3105</v>
      </c>
      <c r="V89" s="55">
        <v>31634</v>
      </c>
      <c r="W89" s="59">
        <v>402287</v>
      </c>
      <c r="X89" s="54">
        <v>554394</v>
      </c>
      <c r="Y89" s="183">
        <v>72.563375505506912</v>
      </c>
    </row>
    <row r="90" spans="1:25" ht="21.75" customHeight="1" x14ac:dyDescent="0.4">
      <c r="A90" s="209" t="s">
        <v>49</v>
      </c>
      <c r="B90" s="211" t="s">
        <v>32</v>
      </c>
      <c r="C90" s="15" t="s">
        <v>33</v>
      </c>
      <c r="D90" s="184">
        <v>5620</v>
      </c>
      <c r="E90" s="184">
        <v>1056</v>
      </c>
      <c r="F90" s="184">
        <v>761</v>
      </c>
      <c r="G90" s="184">
        <v>393</v>
      </c>
      <c r="H90" s="184">
        <v>490</v>
      </c>
      <c r="I90" s="184">
        <v>561</v>
      </c>
      <c r="J90" s="184">
        <v>487</v>
      </c>
      <c r="K90" s="184">
        <v>77</v>
      </c>
      <c r="L90" s="184">
        <v>11</v>
      </c>
      <c r="M90" s="184">
        <v>18</v>
      </c>
      <c r="N90" s="22">
        <v>31</v>
      </c>
      <c r="O90" s="19">
        <v>11</v>
      </c>
      <c r="P90" s="17">
        <v>15</v>
      </c>
      <c r="Q90" s="17">
        <v>115</v>
      </c>
      <c r="R90" s="20">
        <v>32</v>
      </c>
      <c r="S90" s="19">
        <v>189</v>
      </c>
      <c r="T90" s="20">
        <v>35</v>
      </c>
      <c r="U90" s="21">
        <v>84</v>
      </c>
      <c r="V90" s="22">
        <v>113</v>
      </c>
      <c r="W90" s="23">
        <v>10099</v>
      </c>
      <c r="X90" s="161">
        <v>16823</v>
      </c>
      <c r="Y90" s="162">
        <v>60.030910063603407</v>
      </c>
    </row>
    <row r="91" spans="1:25" ht="21.75" customHeight="1" x14ac:dyDescent="0.4">
      <c r="A91" s="210"/>
      <c r="B91" s="212"/>
      <c r="C91" s="25" t="s">
        <v>34</v>
      </c>
      <c r="D91" s="26">
        <v>6358</v>
      </c>
      <c r="E91" s="27">
        <v>1196</v>
      </c>
      <c r="F91" s="27">
        <v>970</v>
      </c>
      <c r="G91" s="27">
        <v>524</v>
      </c>
      <c r="H91" s="27">
        <v>636</v>
      </c>
      <c r="I91" s="27">
        <v>719</v>
      </c>
      <c r="J91" s="27">
        <v>630</v>
      </c>
      <c r="K91" s="28">
        <v>101</v>
      </c>
      <c r="L91" s="28">
        <v>13</v>
      </c>
      <c r="M91" s="28">
        <v>24</v>
      </c>
      <c r="N91" s="28">
        <v>39</v>
      </c>
      <c r="O91" s="29">
        <v>34</v>
      </c>
      <c r="P91" s="27">
        <v>21</v>
      </c>
      <c r="Q91" s="27">
        <v>777</v>
      </c>
      <c r="R91" s="30">
        <v>51</v>
      </c>
      <c r="S91" s="29">
        <v>256</v>
      </c>
      <c r="T91" s="30">
        <v>54</v>
      </c>
      <c r="U91" s="31">
        <v>116</v>
      </c>
      <c r="V91" s="32">
        <v>169</v>
      </c>
      <c r="W91" s="33">
        <v>12688</v>
      </c>
      <c r="X91" s="34">
        <v>22223</v>
      </c>
      <c r="Y91" s="94">
        <v>57.094001709940159</v>
      </c>
    </row>
    <row r="92" spans="1:25" ht="21.75" customHeight="1" x14ac:dyDescent="0.4">
      <c r="A92" s="210"/>
      <c r="B92" s="212" t="s">
        <v>35</v>
      </c>
      <c r="C92" s="36" t="s">
        <v>36</v>
      </c>
      <c r="D92" s="185">
        <v>3522</v>
      </c>
      <c r="E92" s="38">
        <v>1931</v>
      </c>
      <c r="F92" s="38">
        <v>11367</v>
      </c>
      <c r="G92" s="38">
        <v>5962</v>
      </c>
      <c r="H92" s="38">
        <v>668</v>
      </c>
      <c r="I92" s="38">
        <v>329</v>
      </c>
      <c r="J92" s="38">
        <v>476</v>
      </c>
      <c r="K92" s="39">
        <v>42</v>
      </c>
      <c r="L92" s="39">
        <v>103</v>
      </c>
      <c r="M92" s="39">
        <v>104</v>
      </c>
      <c r="N92" s="39">
        <v>36</v>
      </c>
      <c r="O92" s="40">
        <v>110</v>
      </c>
      <c r="P92" s="38">
        <v>189</v>
      </c>
      <c r="Q92" s="38">
        <v>66</v>
      </c>
      <c r="R92" s="41">
        <v>138</v>
      </c>
      <c r="S92" s="40">
        <v>276</v>
      </c>
      <c r="T92" s="41">
        <v>94</v>
      </c>
      <c r="U92" s="42">
        <v>98</v>
      </c>
      <c r="V92" s="43">
        <v>2469</v>
      </c>
      <c r="W92" s="163">
        <v>27980</v>
      </c>
      <c r="X92" s="44">
        <v>30732</v>
      </c>
      <c r="Y92" s="186">
        <v>91.045164649225569</v>
      </c>
    </row>
    <row r="93" spans="1:25" ht="21.75" customHeight="1" x14ac:dyDescent="0.4">
      <c r="A93" s="210"/>
      <c r="B93" s="212"/>
      <c r="C93" s="25" t="s">
        <v>37</v>
      </c>
      <c r="D93" s="26">
        <v>4323</v>
      </c>
      <c r="E93" s="27">
        <v>2995</v>
      </c>
      <c r="F93" s="27">
        <v>13554</v>
      </c>
      <c r="G93" s="27">
        <v>6121</v>
      </c>
      <c r="H93" s="27">
        <v>877</v>
      </c>
      <c r="I93" s="27">
        <v>375</v>
      </c>
      <c r="J93" s="27">
        <v>619</v>
      </c>
      <c r="K93" s="28">
        <v>50</v>
      </c>
      <c r="L93" s="28">
        <v>126</v>
      </c>
      <c r="M93" s="28">
        <v>135</v>
      </c>
      <c r="N93" s="28">
        <v>38</v>
      </c>
      <c r="O93" s="29">
        <v>154</v>
      </c>
      <c r="P93" s="27">
        <v>298</v>
      </c>
      <c r="Q93" s="27">
        <v>83</v>
      </c>
      <c r="R93" s="30">
        <v>303</v>
      </c>
      <c r="S93" s="29">
        <v>650</v>
      </c>
      <c r="T93" s="30">
        <v>117</v>
      </c>
      <c r="U93" s="31">
        <v>128</v>
      </c>
      <c r="V93" s="32">
        <v>3298</v>
      </c>
      <c r="W93" s="33">
        <v>34244</v>
      </c>
      <c r="X93" s="34">
        <v>35780</v>
      </c>
      <c r="Y93" s="94">
        <v>95.707098937954157</v>
      </c>
    </row>
    <row r="94" spans="1:25" ht="21.75" customHeight="1" x14ac:dyDescent="0.4">
      <c r="A94" s="210"/>
      <c r="B94" s="212" t="s">
        <v>38</v>
      </c>
      <c r="C94" s="36" t="s">
        <v>36</v>
      </c>
      <c r="D94" s="185">
        <v>113904</v>
      </c>
      <c r="E94" s="38">
        <v>50464</v>
      </c>
      <c r="F94" s="38">
        <v>104340</v>
      </c>
      <c r="G94" s="38">
        <v>31342</v>
      </c>
      <c r="H94" s="38">
        <v>13188</v>
      </c>
      <c r="I94" s="38">
        <v>14971</v>
      </c>
      <c r="J94" s="38">
        <v>13591</v>
      </c>
      <c r="K94" s="39">
        <v>97</v>
      </c>
      <c r="L94" s="39">
        <v>2037</v>
      </c>
      <c r="M94" s="39">
        <v>691</v>
      </c>
      <c r="N94" s="39">
        <v>239</v>
      </c>
      <c r="O94" s="40">
        <v>1534</v>
      </c>
      <c r="P94" s="38">
        <v>905</v>
      </c>
      <c r="Q94" s="38">
        <v>553</v>
      </c>
      <c r="R94" s="41">
        <v>350</v>
      </c>
      <c r="S94" s="40">
        <v>6172</v>
      </c>
      <c r="T94" s="41">
        <v>782</v>
      </c>
      <c r="U94" s="42">
        <v>2890</v>
      </c>
      <c r="V94" s="43">
        <v>16745</v>
      </c>
      <c r="W94" s="163">
        <v>374795</v>
      </c>
      <c r="X94" s="44">
        <v>468872</v>
      </c>
      <c r="Y94" s="186">
        <v>79.935462130389539</v>
      </c>
    </row>
    <row r="95" spans="1:25" ht="21.75" customHeight="1" x14ac:dyDescent="0.4">
      <c r="A95" s="210"/>
      <c r="B95" s="212"/>
      <c r="C95" s="25" t="s">
        <v>37</v>
      </c>
      <c r="D95" s="26">
        <v>119577</v>
      </c>
      <c r="E95" s="27">
        <v>52277</v>
      </c>
      <c r="F95" s="27">
        <v>108668</v>
      </c>
      <c r="G95" s="27">
        <v>33232</v>
      </c>
      <c r="H95" s="27">
        <v>13802</v>
      </c>
      <c r="I95" s="27">
        <v>15430</v>
      </c>
      <c r="J95" s="27">
        <v>14048</v>
      </c>
      <c r="K95" s="28">
        <v>99</v>
      </c>
      <c r="L95" s="28">
        <v>2069</v>
      </c>
      <c r="M95" s="28">
        <v>718</v>
      </c>
      <c r="N95" s="28">
        <v>240</v>
      </c>
      <c r="O95" s="29">
        <v>1743</v>
      </c>
      <c r="P95" s="27">
        <v>977</v>
      </c>
      <c r="Q95" s="27">
        <v>631</v>
      </c>
      <c r="R95" s="30">
        <v>430</v>
      </c>
      <c r="S95" s="29">
        <v>6434</v>
      </c>
      <c r="T95" s="30">
        <v>817</v>
      </c>
      <c r="U95" s="31">
        <v>3095</v>
      </c>
      <c r="V95" s="32">
        <v>17918</v>
      </c>
      <c r="W95" s="33">
        <v>392205</v>
      </c>
      <c r="X95" s="34">
        <v>485892</v>
      </c>
      <c r="Y95" s="94">
        <v>80.71855474055964</v>
      </c>
    </row>
    <row r="96" spans="1:25" ht="21.75" customHeight="1" x14ac:dyDescent="0.4">
      <c r="A96" s="210"/>
      <c r="B96" s="212" t="s">
        <v>39</v>
      </c>
      <c r="C96" s="36" t="s">
        <v>36</v>
      </c>
      <c r="D96" s="185">
        <v>1066</v>
      </c>
      <c r="E96" s="38">
        <v>3785</v>
      </c>
      <c r="F96" s="38">
        <v>14821</v>
      </c>
      <c r="G96" s="38">
        <v>5876</v>
      </c>
      <c r="H96" s="38">
        <v>187</v>
      </c>
      <c r="I96" s="38">
        <v>271</v>
      </c>
      <c r="J96" s="38">
        <v>362</v>
      </c>
      <c r="K96" s="39">
        <v>5</v>
      </c>
      <c r="L96" s="39">
        <v>56</v>
      </c>
      <c r="M96" s="39">
        <v>5</v>
      </c>
      <c r="N96" s="39">
        <v>5</v>
      </c>
      <c r="O96" s="40">
        <v>2</v>
      </c>
      <c r="P96" s="38">
        <v>0</v>
      </c>
      <c r="Q96" s="38">
        <v>2</v>
      </c>
      <c r="R96" s="41">
        <v>1</v>
      </c>
      <c r="S96" s="40">
        <v>246</v>
      </c>
      <c r="T96" s="41">
        <v>12</v>
      </c>
      <c r="U96" s="42">
        <v>50</v>
      </c>
      <c r="V96" s="43">
        <v>1543</v>
      </c>
      <c r="W96" s="163">
        <v>28295</v>
      </c>
      <c r="X96" s="44">
        <v>34237</v>
      </c>
      <c r="Y96" s="186">
        <v>82.644507404270229</v>
      </c>
    </row>
    <row r="97" spans="1:25" ht="21.75" customHeight="1" x14ac:dyDescent="0.4">
      <c r="A97" s="210"/>
      <c r="B97" s="212"/>
      <c r="C97" s="25" t="s">
        <v>37</v>
      </c>
      <c r="D97" s="26">
        <v>1237</v>
      </c>
      <c r="E97" s="27">
        <v>4296</v>
      </c>
      <c r="F97" s="27">
        <v>15716</v>
      </c>
      <c r="G97" s="27">
        <v>7042</v>
      </c>
      <c r="H97" s="27">
        <v>222</v>
      </c>
      <c r="I97" s="27">
        <v>316</v>
      </c>
      <c r="J97" s="27">
        <v>398</v>
      </c>
      <c r="K97" s="28">
        <v>3</v>
      </c>
      <c r="L97" s="28">
        <v>60</v>
      </c>
      <c r="M97" s="28">
        <v>5</v>
      </c>
      <c r="N97" s="28">
        <v>5</v>
      </c>
      <c r="O97" s="29">
        <v>2</v>
      </c>
      <c r="P97" s="27">
        <v>0</v>
      </c>
      <c r="Q97" s="27">
        <v>3</v>
      </c>
      <c r="R97" s="30">
        <v>2</v>
      </c>
      <c r="S97" s="29">
        <v>269</v>
      </c>
      <c r="T97" s="30">
        <v>14</v>
      </c>
      <c r="U97" s="31">
        <v>58</v>
      </c>
      <c r="V97" s="32">
        <v>1728</v>
      </c>
      <c r="W97" s="33">
        <v>31376</v>
      </c>
      <c r="X97" s="34">
        <v>38347</v>
      </c>
      <c r="Y97" s="94">
        <v>81.82126372336819</v>
      </c>
    </row>
    <row r="98" spans="1:25" ht="21.75" customHeight="1" x14ac:dyDescent="0.4">
      <c r="A98" s="210"/>
      <c r="B98" s="213" t="s">
        <v>40</v>
      </c>
      <c r="C98" s="36" t="s">
        <v>36</v>
      </c>
      <c r="D98" s="185">
        <v>7</v>
      </c>
      <c r="E98" s="38">
        <v>0</v>
      </c>
      <c r="F98" s="38">
        <v>13</v>
      </c>
      <c r="G98" s="38">
        <v>0</v>
      </c>
      <c r="H98" s="38">
        <v>0</v>
      </c>
      <c r="I98" s="38">
        <v>0</v>
      </c>
      <c r="J98" s="38">
        <v>0</v>
      </c>
      <c r="K98" s="39">
        <v>0</v>
      </c>
      <c r="L98" s="39">
        <v>0</v>
      </c>
      <c r="M98" s="39">
        <v>0</v>
      </c>
      <c r="N98" s="39">
        <v>0</v>
      </c>
      <c r="O98" s="40">
        <v>0</v>
      </c>
      <c r="P98" s="38">
        <v>0</v>
      </c>
      <c r="Q98" s="38">
        <v>0</v>
      </c>
      <c r="R98" s="41">
        <v>0</v>
      </c>
      <c r="S98" s="40">
        <v>0</v>
      </c>
      <c r="T98" s="41">
        <v>0</v>
      </c>
      <c r="U98" s="42">
        <v>8</v>
      </c>
      <c r="V98" s="43">
        <v>0</v>
      </c>
      <c r="W98" s="163">
        <v>28</v>
      </c>
      <c r="X98" s="44">
        <v>101</v>
      </c>
      <c r="Y98" s="186">
        <v>27.722772277227726</v>
      </c>
    </row>
    <row r="99" spans="1:25" ht="21.75" customHeight="1" x14ac:dyDescent="0.4">
      <c r="A99" s="210"/>
      <c r="B99" s="212"/>
      <c r="C99" s="25" t="s">
        <v>37</v>
      </c>
      <c r="D99" s="26">
        <v>7</v>
      </c>
      <c r="E99" s="27">
        <v>0</v>
      </c>
      <c r="F99" s="27">
        <v>13</v>
      </c>
      <c r="G99" s="27">
        <v>0</v>
      </c>
      <c r="H99" s="27">
        <v>0</v>
      </c>
      <c r="I99" s="27">
        <v>0</v>
      </c>
      <c r="J99" s="27">
        <v>0</v>
      </c>
      <c r="K99" s="28">
        <v>0</v>
      </c>
      <c r="L99" s="28">
        <v>0</v>
      </c>
      <c r="M99" s="28">
        <v>0</v>
      </c>
      <c r="N99" s="28">
        <v>0</v>
      </c>
      <c r="O99" s="29">
        <v>0</v>
      </c>
      <c r="P99" s="27">
        <v>0</v>
      </c>
      <c r="Q99" s="27">
        <v>0</v>
      </c>
      <c r="R99" s="30">
        <v>0</v>
      </c>
      <c r="S99" s="29">
        <v>0</v>
      </c>
      <c r="T99" s="30">
        <v>0</v>
      </c>
      <c r="U99" s="31">
        <v>8</v>
      </c>
      <c r="V99" s="32">
        <v>0</v>
      </c>
      <c r="W99" s="33">
        <v>28</v>
      </c>
      <c r="X99" s="34">
        <v>105</v>
      </c>
      <c r="Y99" s="94">
        <v>26.666666666666668</v>
      </c>
    </row>
    <row r="100" spans="1:25" ht="21.75" customHeight="1" x14ac:dyDescent="0.4">
      <c r="A100" s="210"/>
      <c r="B100" s="212" t="s">
        <v>41</v>
      </c>
      <c r="C100" s="36" t="s">
        <v>36</v>
      </c>
      <c r="D100" s="185">
        <v>78831</v>
      </c>
      <c r="E100" s="38">
        <v>18300</v>
      </c>
      <c r="F100" s="38">
        <v>74496</v>
      </c>
      <c r="G100" s="38">
        <v>13396</v>
      </c>
      <c r="H100" s="38">
        <v>11512</v>
      </c>
      <c r="I100" s="38">
        <v>6844</v>
      </c>
      <c r="J100" s="38">
        <v>12262</v>
      </c>
      <c r="K100" s="39">
        <v>0</v>
      </c>
      <c r="L100" s="39">
        <v>2473</v>
      </c>
      <c r="M100" s="39">
        <v>238</v>
      </c>
      <c r="N100" s="39">
        <v>140</v>
      </c>
      <c r="O100" s="40">
        <v>70</v>
      </c>
      <c r="P100" s="38">
        <v>402</v>
      </c>
      <c r="Q100" s="38">
        <v>249</v>
      </c>
      <c r="R100" s="41">
        <v>202</v>
      </c>
      <c r="S100" s="40">
        <v>2801</v>
      </c>
      <c r="T100" s="41">
        <v>218</v>
      </c>
      <c r="U100" s="42">
        <v>1324</v>
      </c>
      <c r="V100" s="43">
        <v>30950</v>
      </c>
      <c r="W100" s="163">
        <v>254708</v>
      </c>
      <c r="X100" s="44">
        <v>307695</v>
      </c>
      <c r="Y100" s="186">
        <v>82.779375680462792</v>
      </c>
    </row>
    <row r="101" spans="1:25" ht="21.75" customHeight="1" x14ac:dyDescent="0.4">
      <c r="A101" s="210"/>
      <c r="B101" s="212"/>
      <c r="C101" s="25" t="s">
        <v>37</v>
      </c>
      <c r="D101" s="26">
        <v>88617</v>
      </c>
      <c r="E101" s="27">
        <v>18759</v>
      </c>
      <c r="F101" s="27">
        <v>76264</v>
      </c>
      <c r="G101" s="27">
        <v>14519</v>
      </c>
      <c r="H101" s="27">
        <v>12422</v>
      </c>
      <c r="I101" s="27">
        <v>7049</v>
      </c>
      <c r="J101" s="27">
        <v>13288</v>
      </c>
      <c r="K101" s="28">
        <v>0</v>
      </c>
      <c r="L101" s="28">
        <v>3058</v>
      </c>
      <c r="M101" s="28">
        <v>283</v>
      </c>
      <c r="N101" s="28">
        <v>159</v>
      </c>
      <c r="O101" s="29">
        <v>114</v>
      </c>
      <c r="P101" s="27">
        <v>491</v>
      </c>
      <c r="Q101" s="27">
        <v>364</v>
      </c>
      <c r="R101" s="30">
        <v>287</v>
      </c>
      <c r="S101" s="29">
        <v>3245</v>
      </c>
      <c r="T101" s="30">
        <v>274</v>
      </c>
      <c r="U101" s="31">
        <v>1603</v>
      </c>
      <c r="V101" s="32">
        <v>31668</v>
      </c>
      <c r="W101" s="33">
        <v>272464</v>
      </c>
      <c r="X101" s="34">
        <v>328829</v>
      </c>
      <c r="Y101" s="94">
        <v>82.858871936477613</v>
      </c>
    </row>
    <row r="102" spans="1:25" ht="21.75" customHeight="1" x14ac:dyDescent="0.4">
      <c r="A102" s="210"/>
      <c r="B102" s="212" t="s">
        <v>42</v>
      </c>
      <c r="C102" s="36" t="s">
        <v>36</v>
      </c>
      <c r="D102" s="185">
        <v>13467</v>
      </c>
      <c r="E102" s="38">
        <v>10691</v>
      </c>
      <c r="F102" s="38">
        <v>8899</v>
      </c>
      <c r="G102" s="38">
        <v>2172</v>
      </c>
      <c r="H102" s="38">
        <v>1683</v>
      </c>
      <c r="I102" s="38">
        <v>2850</v>
      </c>
      <c r="J102" s="38">
        <v>3468</v>
      </c>
      <c r="K102" s="39">
        <v>3</v>
      </c>
      <c r="L102" s="39">
        <v>2035</v>
      </c>
      <c r="M102" s="39">
        <v>407</v>
      </c>
      <c r="N102" s="39">
        <v>1</v>
      </c>
      <c r="O102" s="40">
        <v>4</v>
      </c>
      <c r="P102" s="38">
        <v>23</v>
      </c>
      <c r="Q102" s="38">
        <v>13</v>
      </c>
      <c r="R102" s="41">
        <v>30</v>
      </c>
      <c r="S102" s="40">
        <v>376</v>
      </c>
      <c r="T102" s="41">
        <v>72</v>
      </c>
      <c r="U102" s="42">
        <v>10</v>
      </c>
      <c r="V102" s="43">
        <v>9532</v>
      </c>
      <c r="W102" s="163">
        <v>55736</v>
      </c>
      <c r="X102" s="44">
        <v>80832</v>
      </c>
      <c r="Y102" s="186">
        <v>68.952889944576398</v>
      </c>
    </row>
    <row r="103" spans="1:25" ht="21.75" customHeight="1" x14ac:dyDescent="0.4">
      <c r="A103" s="210"/>
      <c r="B103" s="212"/>
      <c r="C103" s="25" t="s">
        <v>37</v>
      </c>
      <c r="D103" s="26">
        <v>15786</v>
      </c>
      <c r="E103" s="27">
        <v>14722</v>
      </c>
      <c r="F103" s="27">
        <v>10473</v>
      </c>
      <c r="G103" s="27">
        <v>2903</v>
      </c>
      <c r="H103" s="27">
        <v>2100</v>
      </c>
      <c r="I103" s="27">
        <v>3202</v>
      </c>
      <c r="J103" s="27">
        <v>4009</v>
      </c>
      <c r="K103" s="28">
        <v>3</v>
      </c>
      <c r="L103" s="28">
        <v>2158</v>
      </c>
      <c r="M103" s="28">
        <v>506</v>
      </c>
      <c r="N103" s="28">
        <v>1</v>
      </c>
      <c r="O103" s="29">
        <v>4</v>
      </c>
      <c r="P103" s="27">
        <v>28</v>
      </c>
      <c r="Q103" s="27">
        <v>18</v>
      </c>
      <c r="R103" s="30">
        <v>39</v>
      </c>
      <c r="S103" s="29">
        <v>529</v>
      </c>
      <c r="T103" s="30">
        <v>97</v>
      </c>
      <c r="U103" s="31">
        <v>10</v>
      </c>
      <c r="V103" s="32">
        <v>11208</v>
      </c>
      <c r="W103" s="33">
        <v>67796</v>
      </c>
      <c r="X103" s="34">
        <v>84026</v>
      </c>
      <c r="Y103" s="94">
        <v>80.684550020231839</v>
      </c>
    </row>
    <row r="104" spans="1:25" ht="21.75" customHeight="1" x14ac:dyDescent="0.4">
      <c r="A104" s="210"/>
      <c r="B104" s="212" t="s">
        <v>43</v>
      </c>
      <c r="C104" s="36" t="s">
        <v>36</v>
      </c>
      <c r="D104" s="185">
        <v>2906</v>
      </c>
      <c r="E104" s="38">
        <v>1467</v>
      </c>
      <c r="F104" s="38">
        <v>745</v>
      </c>
      <c r="G104" s="38">
        <v>984</v>
      </c>
      <c r="H104" s="38">
        <v>663</v>
      </c>
      <c r="I104" s="38">
        <v>366</v>
      </c>
      <c r="J104" s="38">
        <v>664</v>
      </c>
      <c r="K104" s="39">
        <v>15</v>
      </c>
      <c r="L104" s="39">
        <v>15</v>
      </c>
      <c r="M104" s="39">
        <v>13</v>
      </c>
      <c r="N104" s="39">
        <v>8</v>
      </c>
      <c r="O104" s="40">
        <v>18</v>
      </c>
      <c r="P104" s="38">
        <v>67</v>
      </c>
      <c r="Q104" s="38">
        <v>86</v>
      </c>
      <c r="R104" s="41">
        <v>46</v>
      </c>
      <c r="S104" s="40">
        <v>226</v>
      </c>
      <c r="T104" s="41">
        <v>44</v>
      </c>
      <c r="U104" s="42">
        <v>196</v>
      </c>
      <c r="V104" s="43">
        <v>675</v>
      </c>
      <c r="W104" s="163">
        <v>9204</v>
      </c>
      <c r="X104" s="44">
        <v>11815</v>
      </c>
      <c r="Y104" s="162">
        <v>77.900973338975874</v>
      </c>
    </row>
    <row r="105" spans="1:25" ht="21.75" customHeight="1" x14ac:dyDescent="0.4">
      <c r="A105" s="210"/>
      <c r="B105" s="212"/>
      <c r="C105" s="25" t="s">
        <v>37</v>
      </c>
      <c r="D105" s="26">
        <v>2906</v>
      </c>
      <c r="E105" s="27">
        <v>1467</v>
      </c>
      <c r="F105" s="27">
        <v>745</v>
      </c>
      <c r="G105" s="27">
        <v>984</v>
      </c>
      <c r="H105" s="27">
        <v>663</v>
      </c>
      <c r="I105" s="27">
        <v>366</v>
      </c>
      <c r="J105" s="27">
        <v>664</v>
      </c>
      <c r="K105" s="28">
        <v>15</v>
      </c>
      <c r="L105" s="28">
        <v>15</v>
      </c>
      <c r="M105" s="28">
        <v>13</v>
      </c>
      <c r="N105" s="28">
        <v>8</v>
      </c>
      <c r="O105" s="29">
        <v>18</v>
      </c>
      <c r="P105" s="27">
        <v>67</v>
      </c>
      <c r="Q105" s="27">
        <v>86</v>
      </c>
      <c r="R105" s="30">
        <v>46</v>
      </c>
      <c r="S105" s="29">
        <v>226</v>
      </c>
      <c r="T105" s="30">
        <v>44</v>
      </c>
      <c r="U105" s="31">
        <v>196</v>
      </c>
      <c r="V105" s="32">
        <v>675</v>
      </c>
      <c r="W105" s="33">
        <v>9204</v>
      </c>
      <c r="X105" s="34">
        <v>11815</v>
      </c>
      <c r="Y105" s="94">
        <v>77.900973338975874</v>
      </c>
    </row>
    <row r="106" spans="1:25" ht="21.75" customHeight="1" x14ac:dyDescent="0.4">
      <c r="A106" s="210"/>
      <c r="B106" s="213" t="s">
        <v>44</v>
      </c>
      <c r="C106" s="36" t="s">
        <v>36</v>
      </c>
      <c r="D106" s="185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</v>
      </c>
      <c r="K106" s="39">
        <v>0</v>
      </c>
      <c r="L106" s="39">
        <v>0</v>
      </c>
      <c r="M106" s="39">
        <v>0</v>
      </c>
      <c r="N106" s="39">
        <v>0</v>
      </c>
      <c r="O106" s="40">
        <v>0</v>
      </c>
      <c r="P106" s="38">
        <v>11</v>
      </c>
      <c r="Q106" s="38">
        <v>0</v>
      </c>
      <c r="R106" s="41">
        <v>0</v>
      </c>
      <c r="S106" s="40">
        <v>4</v>
      </c>
      <c r="T106" s="41">
        <v>0</v>
      </c>
      <c r="U106" s="42">
        <v>0</v>
      </c>
      <c r="V106" s="43">
        <v>2</v>
      </c>
      <c r="W106" s="163">
        <v>19</v>
      </c>
      <c r="X106" s="44">
        <v>2</v>
      </c>
      <c r="Y106" s="164">
        <v>950</v>
      </c>
    </row>
    <row r="107" spans="1:25" ht="21.75" customHeight="1" x14ac:dyDescent="0.4">
      <c r="A107" s="210"/>
      <c r="B107" s="212"/>
      <c r="C107" s="25" t="s">
        <v>37</v>
      </c>
      <c r="D107" s="26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2</v>
      </c>
      <c r="K107" s="28">
        <v>0</v>
      </c>
      <c r="L107" s="28">
        <v>0</v>
      </c>
      <c r="M107" s="28">
        <v>0</v>
      </c>
      <c r="N107" s="28">
        <v>0</v>
      </c>
      <c r="O107" s="29">
        <v>0</v>
      </c>
      <c r="P107" s="27">
        <v>11</v>
      </c>
      <c r="Q107" s="27">
        <v>0</v>
      </c>
      <c r="R107" s="30">
        <v>0</v>
      </c>
      <c r="S107" s="29">
        <v>4</v>
      </c>
      <c r="T107" s="30">
        <v>0</v>
      </c>
      <c r="U107" s="31">
        <v>0</v>
      </c>
      <c r="V107" s="32">
        <v>2</v>
      </c>
      <c r="W107" s="33">
        <v>19</v>
      </c>
      <c r="X107" s="34">
        <v>2</v>
      </c>
      <c r="Y107" s="165">
        <v>950</v>
      </c>
    </row>
    <row r="108" spans="1:25" ht="21.75" customHeight="1" x14ac:dyDescent="0.4">
      <c r="A108" s="210"/>
      <c r="B108" s="213" t="s">
        <v>45</v>
      </c>
      <c r="C108" s="36" t="s">
        <v>36</v>
      </c>
      <c r="D108" s="185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9">
        <v>0</v>
      </c>
      <c r="L108" s="39">
        <v>0</v>
      </c>
      <c r="M108" s="39">
        <v>0</v>
      </c>
      <c r="N108" s="39">
        <v>0</v>
      </c>
      <c r="O108" s="40">
        <v>0</v>
      </c>
      <c r="P108" s="38">
        <v>0</v>
      </c>
      <c r="Q108" s="38">
        <v>0</v>
      </c>
      <c r="R108" s="41">
        <v>0</v>
      </c>
      <c r="S108" s="40">
        <v>0</v>
      </c>
      <c r="T108" s="41">
        <v>0</v>
      </c>
      <c r="U108" s="42">
        <v>0</v>
      </c>
      <c r="V108" s="43">
        <v>0</v>
      </c>
      <c r="W108" s="163">
        <v>0</v>
      </c>
      <c r="X108" s="44">
        <v>0</v>
      </c>
      <c r="Y108" s="166" t="s">
        <v>53</v>
      </c>
    </row>
    <row r="109" spans="1:25" ht="21.75" customHeight="1" x14ac:dyDescent="0.4">
      <c r="A109" s="210"/>
      <c r="B109" s="212"/>
      <c r="C109" s="25" t="s">
        <v>37</v>
      </c>
      <c r="D109" s="26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8">
        <v>0</v>
      </c>
      <c r="L109" s="28">
        <v>0</v>
      </c>
      <c r="M109" s="28">
        <v>0</v>
      </c>
      <c r="N109" s="28">
        <v>0</v>
      </c>
      <c r="O109" s="29">
        <v>0</v>
      </c>
      <c r="P109" s="27">
        <v>0</v>
      </c>
      <c r="Q109" s="27">
        <v>0</v>
      </c>
      <c r="R109" s="30">
        <v>0</v>
      </c>
      <c r="S109" s="29">
        <v>0</v>
      </c>
      <c r="T109" s="30">
        <v>0</v>
      </c>
      <c r="U109" s="31">
        <v>0</v>
      </c>
      <c r="V109" s="32">
        <v>0</v>
      </c>
      <c r="W109" s="33">
        <v>0</v>
      </c>
      <c r="X109" s="34">
        <v>0</v>
      </c>
      <c r="Y109" s="167" t="s">
        <v>53</v>
      </c>
    </row>
    <row r="110" spans="1:25" ht="21.75" customHeight="1" x14ac:dyDescent="0.4">
      <c r="A110" s="210"/>
      <c r="B110" s="212" t="s">
        <v>46</v>
      </c>
      <c r="C110" s="36" t="s">
        <v>36</v>
      </c>
      <c r="D110" s="185">
        <v>4</v>
      </c>
      <c r="E110" s="38">
        <v>0</v>
      </c>
      <c r="F110" s="38">
        <v>1</v>
      </c>
      <c r="G110" s="38">
        <v>3</v>
      </c>
      <c r="H110" s="38">
        <v>0</v>
      </c>
      <c r="I110" s="38">
        <v>0</v>
      </c>
      <c r="J110" s="38">
        <v>0</v>
      </c>
      <c r="K110" s="39">
        <v>0</v>
      </c>
      <c r="L110" s="39">
        <v>0</v>
      </c>
      <c r="M110" s="39">
        <v>0</v>
      </c>
      <c r="N110" s="39">
        <v>0</v>
      </c>
      <c r="O110" s="40">
        <v>0</v>
      </c>
      <c r="P110" s="38">
        <v>0</v>
      </c>
      <c r="Q110" s="38">
        <v>0</v>
      </c>
      <c r="R110" s="41">
        <v>0</v>
      </c>
      <c r="S110" s="40">
        <v>13</v>
      </c>
      <c r="T110" s="41">
        <v>0</v>
      </c>
      <c r="U110" s="42">
        <v>1</v>
      </c>
      <c r="V110" s="43">
        <v>4</v>
      </c>
      <c r="W110" s="163">
        <v>26</v>
      </c>
      <c r="X110" s="44">
        <v>47</v>
      </c>
      <c r="Y110" s="186">
        <v>55.319148936170215</v>
      </c>
    </row>
    <row r="111" spans="1:25" ht="21.75" customHeight="1" x14ac:dyDescent="0.4">
      <c r="A111" s="210"/>
      <c r="B111" s="212"/>
      <c r="C111" s="25" t="s">
        <v>37</v>
      </c>
      <c r="D111" s="26">
        <v>9</v>
      </c>
      <c r="E111" s="27">
        <v>0</v>
      </c>
      <c r="F111" s="27">
        <v>1</v>
      </c>
      <c r="G111" s="27">
        <v>3</v>
      </c>
      <c r="H111" s="27">
        <v>0</v>
      </c>
      <c r="I111" s="27">
        <v>0</v>
      </c>
      <c r="J111" s="27">
        <v>0</v>
      </c>
      <c r="K111" s="28">
        <v>0</v>
      </c>
      <c r="L111" s="28">
        <v>0</v>
      </c>
      <c r="M111" s="28">
        <v>0</v>
      </c>
      <c r="N111" s="28">
        <v>0</v>
      </c>
      <c r="O111" s="29">
        <v>0</v>
      </c>
      <c r="P111" s="27">
        <v>0</v>
      </c>
      <c r="Q111" s="27">
        <v>0</v>
      </c>
      <c r="R111" s="30">
        <v>0</v>
      </c>
      <c r="S111" s="29">
        <v>13</v>
      </c>
      <c r="T111" s="30">
        <v>0</v>
      </c>
      <c r="U111" s="31">
        <v>2</v>
      </c>
      <c r="V111" s="32">
        <v>5</v>
      </c>
      <c r="W111" s="33">
        <v>33</v>
      </c>
      <c r="X111" s="34">
        <v>68</v>
      </c>
      <c r="Y111" s="94">
        <v>48.529411764705884</v>
      </c>
    </row>
    <row r="112" spans="1:25" ht="21.75" customHeight="1" x14ac:dyDescent="0.4">
      <c r="A112" s="205" t="s">
        <v>47</v>
      </c>
      <c r="B112" s="206"/>
      <c r="C112" s="45" t="s">
        <v>36</v>
      </c>
      <c r="D112" s="46">
        <v>219327</v>
      </c>
      <c r="E112" s="46">
        <v>87694</v>
      </c>
      <c r="F112" s="46">
        <v>215443</v>
      </c>
      <c r="G112" s="46">
        <v>60128</v>
      </c>
      <c r="H112" s="46">
        <v>28391</v>
      </c>
      <c r="I112" s="46">
        <v>26192</v>
      </c>
      <c r="J112" s="46">
        <v>31312</v>
      </c>
      <c r="K112" s="46">
        <v>239</v>
      </c>
      <c r="L112" s="46">
        <v>6730</v>
      </c>
      <c r="M112" s="46">
        <v>1476</v>
      </c>
      <c r="N112" s="47">
        <v>460</v>
      </c>
      <c r="O112" s="48">
        <v>1749</v>
      </c>
      <c r="P112" s="46">
        <v>1612</v>
      </c>
      <c r="Q112" s="46">
        <v>1084</v>
      </c>
      <c r="R112" s="49">
        <v>799</v>
      </c>
      <c r="S112" s="48">
        <v>10303</v>
      </c>
      <c r="T112" s="49">
        <v>1257</v>
      </c>
      <c r="U112" s="50">
        <v>4661</v>
      </c>
      <c r="V112" s="47">
        <v>62033</v>
      </c>
      <c r="W112" s="51">
        <v>760890</v>
      </c>
      <c r="X112" s="46">
        <v>951156</v>
      </c>
      <c r="Y112" s="182">
        <v>79.996341294172566</v>
      </c>
    </row>
    <row r="113" spans="1:25" ht="21.75" customHeight="1" thickBot="1" x14ac:dyDescent="0.45">
      <c r="A113" s="207"/>
      <c r="B113" s="208"/>
      <c r="C113" s="53" t="s">
        <v>37</v>
      </c>
      <c r="D113" s="54">
        <v>238820</v>
      </c>
      <c r="E113" s="54">
        <v>95712</v>
      </c>
      <c r="F113" s="54">
        <v>226404</v>
      </c>
      <c r="G113" s="54">
        <v>65328</v>
      </c>
      <c r="H113" s="54">
        <v>30722</v>
      </c>
      <c r="I113" s="54">
        <v>27457</v>
      </c>
      <c r="J113" s="54">
        <v>33658</v>
      </c>
      <c r="K113" s="54">
        <v>271</v>
      </c>
      <c r="L113" s="54">
        <v>7499</v>
      </c>
      <c r="M113" s="54">
        <v>1684</v>
      </c>
      <c r="N113" s="55">
        <v>490</v>
      </c>
      <c r="O113" s="56">
        <v>2069</v>
      </c>
      <c r="P113" s="54">
        <v>1893</v>
      </c>
      <c r="Q113" s="54">
        <v>1962</v>
      </c>
      <c r="R113" s="57">
        <v>1158</v>
      </c>
      <c r="S113" s="56">
        <v>11626</v>
      </c>
      <c r="T113" s="57">
        <v>1417</v>
      </c>
      <c r="U113" s="58">
        <v>5216</v>
      </c>
      <c r="V113" s="55">
        <v>66671</v>
      </c>
      <c r="W113" s="59">
        <v>820057</v>
      </c>
      <c r="X113" s="187">
        <v>1007087</v>
      </c>
      <c r="Y113" s="183">
        <v>81.428615402641483</v>
      </c>
    </row>
  </sheetData>
  <mergeCells count="71">
    <mergeCell ref="A64:B65"/>
    <mergeCell ref="A46:B47"/>
    <mergeCell ref="A48:A63"/>
    <mergeCell ref="B48:B49"/>
    <mergeCell ref="B50:B51"/>
    <mergeCell ref="B52:B53"/>
    <mergeCell ref="B54:B55"/>
    <mergeCell ref="B56:B57"/>
    <mergeCell ref="B58:B59"/>
    <mergeCell ref="B60:B61"/>
    <mergeCell ref="B62:B63"/>
    <mergeCell ref="A28:B29"/>
    <mergeCell ref="A30:A45"/>
    <mergeCell ref="B30:B31"/>
    <mergeCell ref="B32:B33"/>
    <mergeCell ref="B34:B35"/>
    <mergeCell ref="B36:B37"/>
    <mergeCell ref="B38:B39"/>
    <mergeCell ref="B40:B41"/>
    <mergeCell ref="B42:B43"/>
    <mergeCell ref="B44:B45"/>
    <mergeCell ref="V4:V5"/>
    <mergeCell ref="W4:W5"/>
    <mergeCell ref="X4:X5"/>
    <mergeCell ref="Y4:Y5"/>
    <mergeCell ref="S4:T4"/>
    <mergeCell ref="B8:B9"/>
    <mergeCell ref="B10:B11"/>
    <mergeCell ref="B12:B13"/>
    <mergeCell ref="B14:B15"/>
    <mergeCell ref="B26:B27"/>
    <mergeCell ref="B16:B17"/>
    <mergeCell ref="B18:B19"/>
    <mergeCell ref="B20:B21"/>
    <mergeCell ref="B22:B23"/>
    <mergeCell ref="B24:B25"/>
    <mergeCell ref="A1:N2"/>
    <mergeCell ref="A4:B5"/>
    <mergeCell ref="C4:C5"/>
    <mergeCell ref="D4:N4"/>
    <mergeCell ref="O4:R4"/>
    <mergeCell ref="Z4:Z5"/>
    <mergeCell ref="AA4:AA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6:A27"/>
    <mergeCell ref="B6:B7"/>
    <mergeCell ref="A112:B113"/>
    <mergeCell ref="A88:B89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</mergeCells>
  <phoneticPr fontId="4"/>
  <pageMargins left="0.7" right="0.7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山下＿知子</dc:creator>
  <cp:lastModifiedBy>山下＿知子</cp:lastModifiedBy>
  <cp:lastPrinted>2020-08-27T21:42:30Z</cp:lastPrinted>
  <dcterms:created xsi:type="dcterms:W3CDTF">2020-08-27T09:53:38Z</dcterms:created>
  <dcterms:modified xsi:type="dcterms:W3CDTF">2020-08-27T21:42:33Z</dcterms:modified>
</cp:coreProperties>
</file>