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9_観光調査\02_【局のプレス有】管内市町観光入込調査・訪日外国人宿泊者数調査\H29年度\03_プレス・ＨＰ用\HP用加工\"/>
    </mc:Choice>
  </mc:AlternateContent>
  <bookViews>
    <workbookView xWindow="0" yWindow="0" windowWidth="20490" windowHeight="7770"/>
  </bookViews>
  <sheets>
    <sheet name="外国人（国・地域、月別）" sheetId="1" r:id="rId1"/>
  </sheets>
  <externalReferences>
    <externalReference r:id="rId2"/>
  </externalReferences>
  <definedNames>
    <definedName name="_xlnm.Print_Area" localSheetId="0">'外国人（国・地域、月別）'!$B$1:$Z$51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1" l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X42" i="1"/>
  <c r="X40" i="1"/>
  <c r="Y37" i="1"/>
  <c r="N37" i="1"/>
  <c r="J37" i="1"/>
  <c r="Y36" i="1"/>
  <c r="Z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X35" i="1" s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X33" i="1" s="1"/>
  <c r="Z33" i="1" s="1"/>
  <c r="F33" i="1"/>
  <c r="E33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X32" i="1" s="1"/>
  <c r="Z32" i="1" s="1"/>
  <c r="G32" i="1"/>
  <c r="F32" i="1"/>
  <c r="E32" i="1"/>
  <c r="Z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X31" i="1" s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X29" i="1" s="1"/>
  <c r="Z29" i="1" s="1"/>
  <c r="F29" i="1"/>
  <c r="E29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8" i="1" s="1"/>
  <c r="Z28" i="1" s="1"/>
  <c r="G28" i="1"/>
  <c r="F28" i="1"/>
  <c r="E28" i="1"/>
  <c r="Z27" i="1"/>
  <c r="W27" i="1"/>
  <c r="V27" i="1"/>
  <c r="V37" i="1" s="1"/>
  <c r="U27" i="1"/>
  <c r="T27" i="1"/>
  <c r="S27" i="1"/>
  <c r="R27" i="1"/>
  <c r="R37" i="1" s="1"/>
  <c r="Q27" i="1"/>
  <c r="P27" i="1"/>
  <c r="O27" i="1"/>
  <c r="N27" i="1"/>
  <c r="M27" i="1"/>
  <c r="L27" i="1"/>
  <c r="K27" i="1"/>
  <c r="J27" i="1"/>
  <c r="I27" i="1"/>
  <c r="H27" i="1"/>
  <c r="G27" i="1"/>
  <c r="F27" i="1"/>
  <c r="F37" i="1" s="1"/>
  <c r="E27" i="1"/>
  <c r="X27" i="1" s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W25" i="1"/>
  <c r="W37" i="1" s="1"/>
  <c r="V25" i="1"/>
  <c r="U25" i="1"/>
  <c r="T25" i="1"/>
  <c r="T37" i="1" s="1"/>
  <c r="T43" i="1" s="1"/>
  <c r="S25" i="1"/>
  <c r="S37" i="1" s="1"/>
  <c r="R25" i="1"/>
  <c r="Q25" i="1"/>
  <c r="P25" i="1"/>
  <c r="P37" i="1" s="1"/>
  <c r="P43" i="1" s="1"/>
  <c r="O25" i="1"/>
  <c r="O37" i="1" s="1"/>
  <c r="N25" i="1"/>
  <c r="M25" i="1"/>
  <c r="L25" i="1"/>
  <c r="L37" i="1" s="1"/>
  <c r="L43" i="1" s="1"/>
  <c r="K25" i="1"/>
  <c r="K37" i="1" s="1"/>
  <c r="J25" i="1"/>
  <c r="I25" i="1"/>
  <c r="H25" i="1"/>
  <c r="H37" i="1" s="1"/>
  <c r="H43" i="1" s="1"/>
  <c r="G25" i="1"/>
  <c r="F25" i="1"/>
  <c r="E25" i="1"/>
  <c r="W24" i="1"/>
  <c r="V24" i="1"/>
  <c r="U24" i="1"/>
  <c r="U36" i="1" s="1"/>
  <c r="T24" i="1"/>
  <c r="T36" i="1" s="1"/>
  <c r="S24" i="1"/>
  <c r="R24" i="1"/>
  <c r="Q24" i="1"/>
  <c r="Q36" i="1" s="1"/>
  <c r="P24" i="1"/>
  <c r="P36" i="1" s="1"/>
  <c r="O24" i="1"/>
  <c r="N24" i="1"/>
  <c r="M24" i="1"/>
  <c r="L24" i="1"/>
  <c r="L36" i="1" s="1"/>
  <c r="K24" i="1"/>
  <c r="J24" i="1"/>
  <c r="I24" i="1"/>
  <c r="I36" i="1" s="1"/>
  <c r="H24" i="1"/>
  <c r="H36" i="1" s="1"/>
  <c r="G24" i="1"/>
  <c r="F24" i="1"/>
  <c r="E24" i="1"/>
  <c r="E36" i="1" s="1"/>
  <c r="R23" i="1"/>
  <c r="X22" i="1"/>
  <c r="X50" i="1" s="1"/>
  <c r="X20" i="1"/>
  <c r="Y17" i="1"/>
  <c r="Y45" i="1" s="1"/>
  <c r="V17" i="1"/>
  <c r="R17" i="1"/>
  <c r="N17" i="1"/>
  <c r="J17" i="1"/>
  <c r="F17" i="1"/>
  <c r="Y16" i="1"/>
  <c r="Y44" i="1" s="1"/>
  <c r="H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X15" i="1" s="1"/>
  <c r="Z15" i="1" s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X14" i="1" s="1"/>
  <c r="Z14" i="1" s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X13" i="1" s="1"/>
  <c r="Z13" i="1" s="1"/>
  <c r="F13" i="1"/>
  <c r="E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X12" i="1" s="1"/>
  <c r="Z12" i="1" s="1"/>
  <c r="G12" i="1"/>
  <c r="F12" i="1"/>
  <c r="E12" i="1"/>
  <c r="Z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X11" i="1" s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X9" i="1" s="1"/>
  <c r="Z9" i="1" s="1"/>
  <c r="F9" i="1"/>
  <c r="E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X8" i="1" s="1"/>
  <c r="Z8" i="1" s="1"/>
  <c r="G8" i="1"/>
  <c r="F8" i="1"/>
  <c r="E8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X7" i="1" s="1"/>
  <c r="Z7" i="1" s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X6" i="1" s="1"/>
  <c r="Z6" i="1" s="1"/>
  <c r="W5" i="1"/>
  <c r="W17" i="1" s="1"/>
  <c r="V5" i="1"/>
  <c r="U5" i="1"/>
  <c r="T5" i="1"/>
  <c r="T17" i="1" s="1"/>
  <c r="S5" i="1"/>
  <c r="S17" i="1" s="1"/>
  <c r="R5" i="1"/>
  <c r="Q5" i="1"/>
  <c r="P5" i="1"/>
  <c r="P17" i="1" s="1"/>
  <c r="O5" i="1"/>
  <c r="O17" i="1" s="1"/>
  <c r="N5" i="1"/>
  <c r="M5" i="1"/>
  <c r="L5" i="1"/>
  <c r="L17" i="1" s="1"/>
  <c r="K5" i="1"/>
  <c r="K17" i="1" s="1"/>
  <c r="J5" i="1"/>
  <c r="I5" i="1"/>
  <c r="H5" i="1"/>
  <c r="H17" i="1" s="1"/>
  <c r="H45" i="1" s="1"/>
  <c r="G5" i="1"/>
  <c r="F5" i="1"/>
  <c r="E5" i="1"/>
  <c r="W4" i="1"/>
  <c r="W16" i="1" s="1"/>
  <c r="V4" i="1"/>
  <c r="U4" i="1"/>
  <c r="U16" i="1" s="1"/>
  <c r="T4" i="1"/>
  <c r="T16" i="1" s="1"/>
  <c r="S4" i="1"/>
  <c r="S16" i="1" s="1"/>
  <c r="R4" i="1"/>
  <c r="Q4" i="1"/>
  <c r="Q16" i="1" s="1"/>
  <c r="P4" i="1"/>
  <c r="P16" i="1" s="1"/>
  <c r="O4" i="1"/>
  <c r="O16" i="1" s="1"/>
  <c r="N4" i="1"/>
  <c r="M4" i="1"/>
  <c r="M16" i="1" s="1"/>
  <c r="L4" i="1"/>
  <c r="L16" i="1" s="1"/>
  <c r="K4" i="1"/>
  <c r="K16" i="1" s="1"/>
  <c r="J4" i="1"/>
  <c r="I4" i="1"/>
  <c r="I16" i="1" s="1"/>
  <c r="H4" i="1"/>
  <c r="X4" i="1" s="1"/>
  <c r="G4" i="1"/>
  <c r="G16" i="1" s="1"/>
  <c r="F4" i="1"/>
  <c r="E4" i="1"/>
  <c r="E16" i="1" s="1"/>
  <c r="Z4" i="1" l="1"/>
  <c r="L44" i="1"/>
  <c r="L21" i="1"/>
  <c r="P44" i="1"/>
  <c r="P21" i="1"/>
  <c r="T44" i="1"/>
  <c r="T21" i="1"/>
  <c r="G44" i="1"/>
  <c r="S44" i="1"/>
  <c r="W44" i="1"/>
  <c r="G17" i="1"/>
  <c r="X5" i="1"/>
  <c r="K45" i="1"/>
  <c r="K23" i="1"/>
  <c r="O45" i="1"/>
  <c r="O23" i="1"/>
  <c r="S45" i="1"/>
  <c r="S23" i="1"/>
  <c r="W45" i="1"/>
  <c r="W23" i="1"/>
  <c r="H44" i="1"/>
  <c r="H21" i="1"/>
  <c r="N45" i="1"/>
  <c r="N23" i="1"/>
  <c r="G21" i="1"/>
  <c r="W21" i="1"/>
  <c r="G37" i="1"/>
  <c r="X25" i="1"/>
  <c r="K43" i="1"/>
  <c r="O43" i="1"/>
  <c r="S43" i="1"/>
  <c r="W43" i="1"/>
  <c r="L45" i="1"/>
  <c r="L23" i="1"/>
  <c r="P45" i="1"/>
  <c r="P23" i="1"/>
  <c r="T45" i="1"/>
  <c r="T23" i="1"/>
  <c r="R45" i="1"/>
  <c r="K21" i="1"/>
  <c r="H41" i="1"/>
  <c r="L41" i="1"/>
  <c r="P41" i="1"/>
  <c r="T41" i="1"/>
  <c r="X24" i="1"/>
  <c r="F43" i="1"/>
  <c r="R43" i="1"/>
  <c r="V43" i="1"/>
  <c r="E44" i="1"/>
  <c r="E21" i="1"/>
  <c r="I44" i="1"/>
  <c r="I21" i="1"/>
  <c r="M44" i="1"/>
  <c r="M21" i="1"/>
  <c r="Q44" i="1"/>
  <c r="Q21" i="1"/>
  <c r="U44" i="1"/>
  <c r="U21" i="1"/>
  <c r="E17" i="1"/>
  <c r="I17" i="1"/>
  <c r="M17" i="1"/>
  <c r="Q17" i="1"/>
  <c r="U17" i="1"/>
  <c r="F45" i="1"/>
  <c r="F23" i="1"/>
  <c r="V45" i="1"/>
  <c r="V23" i="1"/>
  <c r="O21" i="1"/>
  <c r="H23" i="1"/>
  <c r="F16" i="1"/>
  <c r="J16" i="1"/>
  <c r="N16" i="1"/>
  <c r="R16" i="1"/>
  <c r="V16" i="1"/>
  <c r="X10" i="1"/>
  <c r="Z10" i="1" s="1"/>
  <c r="J45" i="1"/>
  <c r="J23" i="1"/>
  <c r="S21" i="1"/>
  <c r="F36" i="1"/>
  <c r="J36" i="1"/>
  <c r="N36" i="1"/>
  <c r="R36" i="1"/>
  <c r="V36" i="1"/>
  <c r="E37" i="1"/>
  <c r="I37" i="1"/>
  <c r="M37" i="1"/>
  <c r="Q37" i="1"/>
  <c r="U37" i="1"/>
  <c r="N51" i="1"/>
  <c r="J43" i="1"/>
  <c r="H49" i="1"/>
  <c r="P49" i="1"/>
  <c r="T49" i="1"/>
  <c r="H51" i="1"/>
  <c r="P51" i="1"/>
  <c r="T51" i="1"/>
  <c r="X48" i="1"/>
  <c r="E41" i="1"/>
  <c r="I41" i="1"/>
  <c r="M36" i="1"/>
  <c r="Q41" i="1"/>
  <c r="U41" i="1"/>
  <c r="N43" i="1"/>
  <c r="E49" i="1"/>
  <c r="I49" i="1"/>
  <c r="U49" i="1"/>
  <c r="G36" i="1"/>
  <c r="K36" i="1"/>
  <c r="O36" i="1"/>
  <c r="S36" i="1"/>
  <c r="W36" i="1"/>
  <c r="X26" i="1"/>
  <c r="Z26" i="1" s="1"/>
  <c r="X30" i="1"/>
  <c r="Z30" i="1" s="1"/>
  <c r="X34" i="1"/>
  <c r="Z34" i="1" s="1"/>
  <c r="S49" i="1"/>
  <c r="S51" i="1"/>
  <c r="W51" i="1"/>
  <c r="O41" i="1" l="1"/>
  <c r="Q43" i="1"/>
  <c r="Q39" i="1"/>
  <c r="V41" i="1"/>
  <c r="V38" i="1"/>
  <c r="F41" i="1"/>
  <c r="F38" i="1"/>
  <c r="J21" i="1"/>
  <c r="J44" i="1"/>
  <c r="J18" i="1"/>
  <c r="Q45" i="1"/>
  <c r="Q23" i="1"/>
  <c r="X37" i="1"/>
  <c r="Z25" i="1"/>
  <c r="O44" i="1"/>
  <c r="W49" i="1"/>
  <c r="G49" i="1"/>
  <c r="K38" i="1"/>
  <c r="K41" i="1"/>
  <c r="M41" i="1"/>
  <c r="M43" i="1"/>
  <c r="M39" i="1"/>
  <c r="R41" i="1"/>
  <c r="V21" i="1"/>
  <c r="V44" i="1"/>
  <c r="V18" i="1"/>
  <c r="F21" i="1"/>
  <c r="F44" i="1"/>
  <c r="F18" i="1"/>
  <c r="M45" i="1"/>
  <c r="M23" i="1"/>
  <c r="X36" i="1"/>
  <c r="Z24" i="1"/>
  <c r="G39" i="1"/>
  <c r="G43" i="1"/>
  <c r="X17" i="1"/>
  <c r="Z5" i="1"/>
  <c r="O51" i="1"/>
  <c r="W38" i="1"/>
  <c r="W41" i="1"/>
  <c r="G38" i="1"/>
  <c r="G41" i="1"/>
  <c r="Q49" i="1"/>
  <c r="I43" i="1"/>
  <c r="I39" i="1"/>
  <c r="N41" i="1"/>
  <c r="N38" i="1"/>
  <c r="R44" i="1"/>
  <c r="R21" i="1"/>
  <c r="R18" i="1"/>
  <c r="F51" i="1"/>
  <c r="I45" i="1"/>
  <c r="I23" i="1"/>
  <c r="R51" i="1"/>
  <c r="G45" i="1"/>
  <c r="G23" i="1"/>
  <c r="G19" i="1"/>
  <c r="K44" i="1"/>
  <c r="X16" i="1"/>
  <c r="K51" i="1"/>
  <c r="S38" i="1"/>
  <c r="S41" i="1"/>
  <c r="M49" i="1"/>
  <c r="L51" i="1"/>
  <c r="L49" i="1"/>
  <c r="U43" i="1"/>
  <c r="U39" i="1"/>
  <c r="E43" i="1"/>
  <c r="E39" i="1"/>
  <c r="J41" i="1"/>
  <c r="J38" i="1"/>
  <c r="J51" i="1"/>
  <c r="N21" i="1"/>
  <c r="N44" i="1"/>
  <c r="N18" i="1"/>
  <c r="V51" i="1"/>
  <c r="U45" i="1"/>
  <c r="U23" i="1"/>
  <c r="E45" i="1"/>
  <c r="E19" i="1"/>
  <c r="E23" i="1"/>
  <c r="U47" i="1" l="1"/>
  <c r="U51" i="1"/>
  <c r="M47" i="1"/>
  <c r="M51" i="1"/>
  <c r="Q51" i="1"/>
  <c r="E51" i="1"/>
  <c r="N49" i="1"/>
  <c r="I47" i="1"/>
  <c r="I51" i="1"/>
  <c r="X45" i="1"/>
  <c r="X23" i="1"/>
  <c r="P19" i="1"/>
  <c r="Z17" i="1"/>
  <c r="O19" i="1"/>
  <c r="T19" i="1"/>
  <c r="K19" i="1"/>
  <c r="W19" i="1"/>
  <c r="R19" i="1"/>
  <c r="V19" i="1"/>
  <c r="J19" i="1"/>
  <c r="S19" i="1"/>
  <c r="N19" i="1"/>
  <c r="F19" i="1"/>
  <c r="X19" i="1" s="1"/>
  <c r="H19" i="1"/>
  <c r="L19" i="1"/>
  <c r="V49" i="1"/>
  <c r="K49" i="1"/>
  <c r="F49" i="1"/>
  <c r="Q19" i="1"/>
  <c r="J49" i="1"/>
  <c r="U19" i="1"/>
  <c r="X44" i="1"/>
  <c r="L18" i="1"/>
  <c r="G18" i="1"/>
  <c r="O18" i="1"/>
  <c r="W18" i="1"/>
  <c r="M18" i="1"/>
  <c r="I18" i="1"/>
  <c r="T18" i="1"/>
  <c r="K18" i="1"/>
  <c r="S18" i="1"/>
  <c r="E18" i="1"/>
  <c r="U18" i="1"/>
  <c r="Z16" i="1"/>
  <c r="P18" i="1"/>
  <c r="H18" i="1"/>
  <c r="Q18" i="1"/>
  <c r="X21" i="1"/>
  <c r="G47" i="1"/>
  <c r="G51" i="1"/>
  <c r="I19" i="1"/>
  <c r="R49" i="1"/>
  <c r="Z36" i="1"/>
  <c r="Q38" i="1"/>
  <c r="L38" i="1"/>
  <c r="T38" i="1"/>
  <c r="X41" i="1"/>
  <c r="I38" i="1"/>
  <c r="U38" i="1"/>
  <c r="H38" i="1"/>
  <c r="P38" i="1"/>
  <c r="E38" i="1"/>
  <c r="M19" i="1"/>
  <c r="R38" i="1"/>
  <c r="M38" i="1"/>
  <c r="O49" i="1"/>
  <c r="Z37" i="1"/>
  <c r="L39" i="1"/>
  <c r="K39" i="1"/>
  <c r="S39" i="1"/>
  <c r="J39" i="1"/>
  <c r="P39" i="1"/>
  <c r="R39" i="1"/>
  <c r="T39" i="1"/>
  <c r="H39" i="1"/>
  <c r="O39" i="1"/>
  <c r="W39" i="1"/>
  <c r="X43" i="1"/>
  <c r="F39" i="1"/>
  <c r="X39" i="1" s="1"/>
  <c r="V39" i="1"/>
  <c r="N39" i="1"/>
  <c r="O38" i="1"/>
  <c r="Z44" i="1" l="1"/>
  <c r="E46" i="1"/>
  <c r="S46" i="1"/>
  <c r="T46" i="1"/>
  <c r="L46" i="1"/>
  <c r="X49" i="1"/>
  <c r="G46" i="1"/>
  <c r="U46" i="1"/>
  <c r="I46" i="1"/>
  <c r="M46" i="1"/>
  <c r="H46" i="1"/>
  <c r="W46" i="1"/>
  <c r="Q46" i="1"/>
  <c r="P46" i="1"/>
  <c r="F46" i="1"/>
  <c r="N46" i="1"/>
  <c r="R46" i="1"/>
  <c r="O46" i="1"/>
  <c r="X18" i="1"/>
  <c r="K46" i="1"/>
  <c r="V46" i="1"/>
  <c r="Z45" i="1"/>
  <c r="H47" i="1"/>
  <c r="X51" i="1"/>
  <c r="F47" i="1"/>
  <c r="J47" i="1"/>
  <c r="P47" i="1"/>
  <c r="K47" i="1"/>
  <c r="L47" i="1"/>
  <c r="O47" i="1"/>
  <c r="N47" i="1"/>
  <c r="V47" i="1"/>
  <c r="R47" i="1"/>
  <c r="W47" i="1"/>
  <c r="T47" i="1"/>
  <c r="S47" i="1"/>
  <c r="Q47" i="1"/>
  <c r="X38" i="1"/>
  <c r="J46" i="1"/>
  <c r="E47" i="1"/>
  <c r="X46" i="1" l="1"/>
  <c r="X47" i="1"/>
</calcChain>
</file>

<file path=xl/sharedStrings.xml><?xml version="1.0" encoding="utf-8"?>
<sst xmlns="http://schemas.openxmlformats.org/spreadsheetml/2006/main" count="102" uniqueCount="56">
  <si>
    <t>３．国・地域、月別</t>
    <rPh sb="2" eb="3">
      <t>クニ</t>
    </rPh>
    <rPh sb="4" eb="6">
      <t>チイキ</t>
    </rPh>
    <rPh sb="7" eb="9">
      <t>ツキベツ</t>
    </rPh>
    <phoneticPr fontId="2"/>
  </si>
  <si>
    <t>月</t>
    <rPh sb="0" eb="1">
      <t>ツキ</t>
    </rPh>
    <phoneticPr fontId="2"/>
  </si>
  <si>
    <t>区分</t>
    <rPh sb="0" eb="2">
      <t>クブン</t>
    </rPh>
    <phoneticPr fontId="2"/>
  </si>
  <si>
    <t>アジア</t>
    <phoneticPr fontId="2"/>
  </si>
  <si>
    <t>ヨーロッパ</t>
    <phoneticPr fontId="2"/>
  </si>
  <si>
    <t>北米</t>
    <rPh sb="0" eb="2">
      <t>ホクベイ</t>
    </rPh>
    <phoneticPr fontId="2"/>
  </si>
  <si>
    <t>オセアニア</t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</si>
  <si>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</si>
  <si>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</si>
  <si>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前年度計</t>
    <rPh sb="0" eb="3">
      <t>ゼンネンド</t>
    </rPh>
    <rPh sb="3" eb="4">
      <t>ケイ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</si>
  <si>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</si>
  <si>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</si>
  <si>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</si>
  <si>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</si>
  <si>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シンガポール</t>
    <phoneticPr fontId="2"/>
  </si>
  <si>
    <t>マレーシア</t>
    <phoneticPr fontId="2"/>
  </si>
  <si>
    <t>タイ</t>
    <phoneticPr fontId="2"/>
  </si>
  <si>
    <t>インド</t>
    <phoneticPr fontId="2"/>
  </si>
  <si>
    <t>インドネシア</t>
    <phoneticPr fontId="2"/>
  </si>
  <si>
    <t>フィリピン</t>
    <phoneticPr fontId="2"/>
  </si>
  <si>
    <t>ベトナム</t>
    <phoneticPr fontId="2"/>
  </si>
  <si>
    <t>ロシア</t>
    <phoneticPr fontId="2"/>
  </si>
  <si>
    <t>イギリス</t>
    <phoneticPr fontId="2"/>
  </si>
  <si>
    <t>フランス</t>
    <phoneticPr fontId="2"/>
  </si>
  <si>
    <t>ドイツ</t>
    <phoneticPr fontId="2"/>
  </si>
  <si>
    <t>アメリカ</t>
    <phoneticPr fontId="2"/>
  </si>
  <si>
    <t>カナダ</t>
    <phoneticPr fontId="2"/>
  </si>
  <si>
    <t>オーストラリア</t>
    <phoneticPr fontId="2"/>
  </si>
  <si>
    <t>上期</t>
    <rPh sb="0" eb="2">
      <t>カミキ</t>
    </rPh>
    <phoneticPr fontId="2"/>
  </si>
  <si>
    <t>4月</t>
    <rPh sb="1" eb="2">
      <t>ツキ</t>
    </rPh>
    <phoneticPr fontId="2"/>
  </si>
  <si>
    <t>宿泊客数</t>
    <rPh sb="0" eb="2">
      <t>シュクハク</t>
    </rPh>
    <rPh sb="2" eb="4">
      <t>キャクスウ</t>
    </rPh>
    <phoneticPr fontId="2"/>
  </si>
  <si>
    <t>宿泊客延数</t>
    <rPh sb="0" eb="2">
      <t>シュクハク</t>
    </rPh>
    <rPh sb="2" eb="3">
      <t>キャク</t>
    </rPh>
    <rPh sb="3" eb="5">
      <t>ノベスウ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</si>
  <si>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</si>
  <si>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</si>
  <si>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</si>
  <si>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</si>
  <si>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</si>
  <si>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上期計</t>
    <rPh sb="0" eb="2">
      <t>カミキ</t>
    </rPh>
    <rPh sb="2" eb="3">
      <t>ケイ</t>
    </rPh>
    <phoneticPr fontId="2"/>
  </si>
  <si>
    <t>構成比</t>
    <rPh sb="0" eb="3">
      <t>コウセイヒ</t>
    </rPh>
    <phoneticPr fontId="2"/>
  </si>
  <si>
    <t>前年度
(H28)
上期</t>
    <rPh sb="0" eb="3">
      <t>ゼンネンド</t>
    </rPh>
    <rPh sb="10" eb="12">
      <t>カミキ</t>
    </rPh>
    <phoneticPr fontId="2"/>
  </si>
  <si>
    <t>宿泊客数比</t>
    <rPh sb="0" eb="2">
      <t>シュクハク</t>
    </rPh>
    <rPh sb="2" eb="4">
      <t>キャクスウ</t>
    </rPh>
    <rPh sb="4" eb="5">
      <t>ヒ</t>
    </rPh>
    <phoneticPr fontId="2"/>
  </si>
  <si>
    <t>宿泊客延数</t>
    <rPh sb="0" eb="3">
      <t>シュクハクキャク</t>
    </rPh>
    <rPh sb="3" eb="5">
      <t>ノベスウ</t>
    </rPh>
    <phoneticPr fontId="2"/>
  </si>
  <si>
    <t>宿泊客延数比</t>
    <rPh sb="0" eb="3">
      <t>シュクハクキャク</t>
    </rPh>
    <rPh sb="3" eb="5">
      <t>ノベスウ</t>
    </rPh>
    <rPh sb="5" eb="6">
      <t>ヒ</t>
    </rPh>
    <phoneticPr fontId="2"/>
  </si>
  <si>
    <t>下期</t>
    <rPh sb="0" eb="2">
      <t>シモキ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</si>
  <si>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</si>
  <si>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</si>
  <si>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</si>
  <si>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</si>
  <si>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</si>
  <si>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</si>
  <si>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下期計</t>
    <rPh sb="0" eb="2">
      <t>シモキ</t>
    </rPh>
    <rPh sb="2" eb="3">
      <t>ケイ</t>
    </rPh>
    <phoneticPr fontId="2"/>
  </si>
  <si>
    <t>前年度
(H28)
下期</t>
    <rPh sb="0" eb="3">
      <t>ゼンネンド</t>
    </rPh>
    <rPh sb="10" eb="12">
      <t>シモキ</t>
    </rPh>
    <phoneticPr fontId="2"/>
  </si>
  <si>
    <t>年度計</t>
    <rPh sb="0" eb="3">
      <t>ネンドケイ</t>
    </rPh>
    <phoneticPr fontId="2"/>
  </si>
  <si>
    <t>前年度計
(H28)</t>
    <rPh sb="0" eb="3">
      <t>ゼンネンド</t>
    </rPh>
    <rPh sb="3" eb="4">
      <t>ケイ</t>
    </rPh>
    <phoneticPr fontId="2"/>
  </si>
  <si>
    <t>前年度比</t>
    <rPh sb="0" eb="3">
      <t>ゼンネンド</t>
    </rPh>
    <rPh sb="3" eb="4">
      <t>ヒ</t>
    </rPh>
    <phoneticPr fontId="2"/>
  </si>
  <si>
    <t>(単位：人泊、％)</t>
    <rPh sb="1" eb="3">
      <t>タンイ</t>
    </rPh>
    <rPh sb="4" eb="5">
      <t>ニン</t>
    </rPh>
    <rPh sb="5" eb="6">
      <t>ハク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</si>
</sst>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%"/>
    <numFmt numFmtId="178" formatCode="#,##0_ ;[Red]\-#,##0\ "/>
    <numFmt numFmtId="179" formatCode="#,##0_);[Red]\(#,##0\)"/>
    <numFmt numFmtId="180" formatCode="#,##0;&quot;△ &quot;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7" fontId="0" fillId="2" borderId="21" xfId="0" applyNumberFormat="1" applyFill="1" applyBorder="1">
      <alignment vertical="center"/>
    </xf>
    <xf numFmtId="0" fontId="0" fillId="0" borderId="33" xfId="0" applyBorder="1" applyAlignment="1">
      <alignment horizontal="center" vertical="center" shrinkToFit="1"/>
    </xf>
    <xf numFmtId="176" fontId="0" fillId="2" borderId="34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176" fontId="0" fillId="2" borderId="36" xfId="0" applyNumberFormat="1" applyFill="1" applyBorder="1">
      <alignment vertical="center"/>
    </xf>
    <xf numFmtId="176" fontId="0" fillId="2" borderId="37" xfId="0" applyNumberFormat="1" applyFill="1" applyBorder="1">
      <alignment vertical="center"/>
    </xf>
    <xf numFmtId="176" fontId="0" fillId="2" borderId="38" xfId="0" applyNumberFormat="1" applyFill="1" applyBorder="1">
      <alignment vertical="center"/>
    </xf>
    <xf numFmtId="176" fontId="0" fillId="2" borderId="39" xfId="0" applyNumberFormat="1" applyFill="1" applyBorder="1">
      <alignment vertical="center"/>
    </xf>
    <xf numFmtId="176" fontId="0" fillId="2" borderId="40" xfId="0" applyNumberFormat="1" applyFill="1" applyBorder="1">
      <alignment vertical="center"/>
    </xf>
    <xf numFmtId="176" fontId="0" fillId="2" borderId="41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  <xf numFmtId="176" fontId="0" fillId="0" borderId="34" xfId="0" applyNumberFormat="1" applyBorder="1">
      <alignment vertical="center"/>
    </xf>
    <xf numFmtId="177" fontId="0" fillId="2" borderId="33" xfId="0" applyNumberFormat="1" applyFill="1" applyBorder="1">
      <alignment vertical="center"/>
    </xf>
    <xf numFmtId="0" fontId="0" fillId="0" borderId="43" xfId="0" applyBorder="1" applyAlignment="1">
      <alignment horizontal="center" vertical="center" shrinkToFit="1"/>
    </xf>
    <xf numFmtId="176" fontId="0" fillId="2" borderId="44" xfId="0" applyNumberFormat="1" applyFill="1" applyBorder="1">
      <alignment vertical="center"/>
    </xf>
    <xf numFmtId="176" fontId="0" fillId="2" borderId="45" xfId="0" applyNumberFormat="1" applyFill="1" applyBorder="1">
      <alignment vertical="center"/>
    </xf>
    <xf numFmtId="176" fontId="0" fillId="2" borderId="46" xfId="0" applyNumberFormat="1" applyFill="1" applyBorder="1">
      <alignment vertical="center"/>
    </xf>
    <xf numFmtId="176" fontId="0" fillId="2" borderId="47" xfId="0" applyNumberFormat="1" applyFill="1" applyBorder="1">
      <alignment vertical="center"/>
    </xf>
    <xf numFmtId="176" fontId="0" fillId="2" borderId="48" xfId="0" applyNumberFormat="1" applyFill="1" applyBorder="1">
      <alignment vertical="center"/>
    </xf>
    <xf numFmtId="176" fontId="0" fillId="2" borderId="49" xfId="0" applyNumberFormat="1" applyFill="1" applyBorder="1">
      <alignment vertical="center"/>
    </xf>
    <xf numFmtId="176" fontId="0" fillId="2" borderId="50" xfId="0" applyNumberFormat="1" applyFill="1" applyBorder="1">
      <alignment vertical="center"/>
    </xf>
    <xf numFmtId="176" fontId="0" fillId="2" borderId="51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176" fontId="0" fillId="0" borderId="44" xfId="0" applyNumberFormat="1" applyBorder="1">
      <alignment vertical="center"/>
    </xf>
    <xf numFmtId="177" fontId="0" fillId="2" borderId="43" xfId="0" applyNumberFormat="1" applyFill="1" applyBorder="1">
      <alignment vertical="center"/>
    </xf>
    <xf numFmtId="177" fontId="0" fillId="2" borderId="44" xfId="0" applyNumberFormat="1" applyFill="1" applyBorder="1">
      <alignment vertical="center"/>
    </xf>
    <xf numFmtId="177" fontId="0" fillId="2" borderId="45" xfId="0" applyNumberFormat="1" applyFill="1" applyBorder="1">
      <alignment vertical="center"/>
    </xf>
    <xf numFmtId="177" fontId="0" fillId="2" borderId="46" xfId="0" applyNumberFormat="1" applyFill="1" applyBorder="1">
      <alignment vertical="center"/>
    </xf>
    <xf numFmtId="177" fontId="0" fillId="2" borderId="47" xfId="0" applyNumberFormat="1" applyFill="1" applyBorder="1">
      <alignment vertical="center"/>
    </xf>
    <xf numFmtId="177" fontId="0" fillId="2" borderId="48" xfId="0" applyNumberFormat="1" applyFill="1" applyBorder="1">
      <alignment vertical="center"/>
    </xf>
    <xf numFmtId="177" fontId="0" fillId="2" borderId="49" xfId="0" applyNumberFormat="1" applyFill="1" applyBorder="1">
      <alignment vertical="center"/>
    </xf>
    <xf numFmtId="177" fontId="0" fillId="2" borderId="50" xfId="0" applyNumberFormat="1" applyFill="1" applyBorder="1">
      <alignment vertical="center"/>
    </xf>
    <xf numFmtId="177" fontId="0" fillId="2" borderId="51" xfId="0" applyNumberFormat="1" applyFill="1" applyBorder="1">
      <alignment vertical="center"/>
    </xf>
    <xf numFmtId="177" fontId="0" fillId="2" borderId="52" xfId="0" applyNumberFormat="1" applyFill="1" applyBorder="1">
      <alignment vertical="center"/>
    </xf>
    <xf numFmtId="177" fontId="0" fillId="2" borderId="34" xfId="0" applyNumberFormat="1" applyFill="1" applyBorder="1">
      <alignment vertical="center"/>
    </xf>
    <xf numFmtId="177" fontId="0" fillId="2" borderId="35" xfId="0" applyNumberFormat="1" applyFill="1" applyBorder="1">
      <alignment vertical="center"/>
    </xf>
    <xf numFmtId="177" fontId="0" fillId="2" borderId="36" xfId="0" applyNumberFormat="1" applyFill="1" applyBorder="1">
      <alignment vertical="center"/>
    </xf>
    <xf numFmtId="177" fontId="0" fillId="2" borderId="37" xfId="0" applyNumberFormat="1" applyFill="1" applyBorder="1">
      <alignment vertical="center"/>
    </xf>
    <xf numFmtId="177" fontId="0" fillId="2" borderId="38" xfId="0" applyNumberFormat="1" applyFill="1" applyBorder="1">
      <alignment vertical="center"/>
    </xf>
    <xf numFmtId="177" fontId="0" fillId="2" borderId="39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177" fontId="0" fillId="2" borderId="41" xfId="0" applyNumberFormat="1" applyFill="1" applyBorder="1">
      <alignment vertical="center"/>
    </xf>
    <xf numFmtId="177" fontId="0" fillId="2" borderId="42" xfId="0" applyNumberFormat="1" applyFill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8" fontId="0" fillId="0" borderId="44" xfId="1" applyNumberFormat="1" applyFont="1" applyBorder="1">
      <alignment vertical="center"/>
    </xf>
    <xf numFmtId="178" fontId="0" fillId="0" borderId="45" xfId="1" applyNumberFormat="1" applyFont="1" applyBorder="1">
      <alignment vertical="center"/>
    </xf>
    <xf numFmtId="178" fontId="0" fillId="0" borderId="46" xfId="1" applyNumberFormat="1" applyFont="1" applyBorder="1">
      <alignment vertical="center"/>
    </xf>
    <xf numFmtId="178" fontId="0" fillId="0" borderId="47" xfId="1" applyNumberFormat="1" applyFont="1" applyBorder="1">
      <alignment vertical="center"/>
    </xf>
    <xf numFmtId="178" fontId="0" fillId="0" borderId="48" xfId="1" applyNumberFormat="1" applyFont="1" applyBorder="1">
      <alignment vertical="center"/>
    </xf>
    <xf numFmtId="178" fontId="0" fillId="0" borderId="49" xfId="1" applyNumberFormat="1" applyFont="1" applyBorder="1">
      <alignment vertical="center"/>
    </xf>
    <xf numFmtId="178" fontId="0" fillId="0" borderId="50" xfId="1" applyNumberFormat="1" applyFont="1" applyBorder="1">
      <alignment vertical="center"/>
    </xf>
    <xf numFmtId="178" fontId="0" fillId="0" borderId="51" xfId="1" applyNumberFormat="1" applyFont="1" applyBorder="1">
      <alignment vertical="center"/>
    </xf>
    <xf numFmtId="178" fontId="0" fillId="2" borderId="52" xfId="0" applyNumberFormat="1" applyFill="1" applyBorder="1">
      <alignment vertical="center"/>
    </xf>
    <xf numFmtId="0" fontId="0" fillId="0" borderId="55" xfId="0" applyBorder="1" applyAlignment="1">
      <alignment horizontal="center" vertical="center" shrinkToFit="1"/>
    </xf>
    <xf numFmtId="177" fontId="0" fillId="2" borderId="56" xfId="0" applyNumberFormat="1" applyFill="1" applyBorder="1">
      <alignment vertical="center"/>
    </xf>
    <xf numFmtId="177" fontId="0" fillId="2" borderId="57" xfId="0" applyNumberFormat="1" applyFill="1" applyBorder="1">
      <alignment vertical="center"/>
    </xf>
    <xf numFmtId="177" fontId="0" fillId="2" borderId="58" xfId="0" applyNumberFormat="1" applyFill="1" applyBorder="1">
      <alignment vertical="center"/>
    </xf>
    <xf numFmtId="177" fontId="0" fillId="2" borderId="59" xfId="0" applyNumberFormat="1" applyFill="1" applyBorder="1">
      <alignment vertical="center"/>
    </xf>
    <xf numFmtId="177" fontId="0" fillId="2" borderId="60" xfId="0" applyNumberFormat="1" applyFill="1" applyBorder="1">
      <alignment vertical="center"/>
    </xf>
    <xf numFmtId="177" fontId="0" fillId="2" borderId="61" xfId="0" applyNumberFormat="1" applyFill="1" applyBorder="1">
      <alignment vertical="center"/>
    </xf>
    <xf numFmtId="177" fontId="0" fillId="2" borderId="62" xfId="0" applyNumberFormat="1" applyFill="1" applyBorder="1">
      <alignment vertical="center"/>
    </xf>
    <xf numFmtId="177" fontId="0" fillId="2" borderId="63" xfId="0" applyNumberFormat="1" applyFill="1" applyBorder="1">
      <alignment vertical="center"/>
    </xf>
    <xf numFmtId="177" fontId="0" fillId="2" borderId="64" xfId="0" applyNumberFormat="1" applyFill="1" applyBorder="1">
      <alignment vertical="center"/>
    </xf>
    <xf numFmtId="0" fontId="0" fillId="0" borderId="67" xfId="0" applyFill="1" applyBorder="1" applyAlignment="1">
      <alignment horizontal="center" vertical="center" shrinkToFit="1"/>
    </xf>
    <xf numFmtId="176" fontId="0" fillId="2" borderId="68" xfId="0" applyNumberFormat="1" applyFill="1" applyBorder="1">
      <alignment vertical="center"/>
    </xf>
    <xf numFmtId="176" fontId="0" fillId="2" borderId="69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71" xfId="0" applyNumberFormat="1" applyFill="1" applyBorder="1">
      <alignment vertical="center"/>
    </xf>
    <xf numFmtId="176" fontId="0" fillId="2" borderId="72" xfId="0" applyNumberFormat="1" applyFill="1" applyBorder="1">
      <alignment vertical="center"/>
    </xf>
    <xf numFmtId="176" fontId="0" fillId="2" borderId="73" xfId="0" applyNumberFormat="1" applyFill="1" applyBorder="1">
      <alignment vertical="center"/>
    </xf>
    <xf numFmtId="176" fontId="0" fillId="2" borderId="74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9" fontId="0" fillId="2" borderId="75" xfId="0" applyNumberFormat="1" applyFill="1" applyBorder="1">
      <alignment vertical="center"/>
    </xf>
    <xf numFmtId="176" fontId="0" fillId="0" borderId="76" xfId="0" applyNumberFormat="1" applyBorder="1">
      <alignment vertical="center"/>
    </xf>
    <xf numFmtId="177" fontId="0" fillId="2" borderId="67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 shrinkToFit="1"/>
    </xf>
    <xf numFmtId="179" fontId="0" fillId="2" borderId="42" xfId="0" applyNumberFormat="1" applyFill="1" applyBorder="1">
      <alignment vertical="center"/>
    </xf>
    <xf numFmtId="179" fontId="0" fillId="2" borderId="52" xfId="0" applyNumberFormat="1" applyFill="1" applyBorder="1">
      <alignment vertical="center"/>
    </xf>
    <xf numFmtId="0" fontId="0" fillId="0" borderId="77" xfId="0" applyBorder="1" applyAlignment="1">
      <alignment horizontal="center" vertical="center" shrinkToFit="1"/>
    </xf>
    <xf numFmtId="176" fontId="0" fillId="2" borderId="78" xfId="0" applyNumberFormat="1" applyFill="1" applyBorder="1">
      <alignment vertical="center"/>
    </xf>
    <xf numFmtId="176" fontId="0" fillId="2" borderId="79" xfId="0" applyNumberFormat="1" applyFill="1" applyBorder="1">
      <alignment vertical="center"/>
    </xf>
    <xf numFmtId="176" fontId="0" fillId="2" borderId="80" xfId="0" applyNumberFormat="1" applyFill="1" applyBorder="1">
      <alignment vertical="center"/>
    </xf>
    <xf numFmtId="176" fontId="0" fillId="2" borderId="81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2" borderId="83" xfId="0" applyNumberFormat="1" applyFill="1" applyBorder="1">
      <alignment vertical="center"/>
    </xf>
    <xf numFmtId="176" fontId="0" fillId="2" borderId="84" xfId="0" applyNumberFormat="1" applyFill="1" applyBorder="1">
      <alignment vertical="center"/>
    </xf>
    <xf numFmtId="179" fontId="0" fillId="2" borderId="85" xfId="0" applyNumberFormat="1" applyFill="1" applyBorder="1">
      <alignment vertical="center"/>
    </xf>
    <xf numFmtId="176" fontId="0" fillId="0" borderId="86" xfId="0" applyNumberFormat="1" applyBorder="1">
      <alignment vertical="center"/>
    </xf>
    <xf numFmtId="177" fontId="0" fillId="2" borderId="77" xfId="0" applyNumberFormat="1" applyFill="1" applyBorder="1">
      <alignment vertical="center"/>
    </xf>
    <xf numFmtId="0" fontId="0" fillId="0" borderId="87" xfId="0" applyBorder="1" applyAlignment="1">
      <alignment horizontal="center" vertical="center" shrinkToFit="1"/>
    </xf>
    <xf numFmtId="176" fontId="0" fillId="2" borderId="88" xfId="0" applyNumberFormat="1" applyFill="1" applyBorder="1">
      <alignment vertical="center"/>
    </xf>
    <xf numFmtId="176" fontId="0" fillId="2" borderId="89" xfId="0" applyNumberFormat="1" applyFill="1" applyBorder="1">
      <alignment vertical="center"/>
    </xf>
    <xf numFmtId="176" fontId="0" fillId="2" borderId="90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92" xfId="0" applyNumberFormat="1" applyFill="1" applyBorder="1">
      <alignment vertical="center"/>
    </xf>
    <xf numFmtId="176" fontId="0" fillId="2" borderId="93" xfId="0" applyNumberFormat="1" applyFill="1" applyBorder="1">
      <alignment vertical="center"/>
    </xf>
    <xf numFmtId="176" fontId="0" fillId="2" borderId="94" xfId="0" applyNumberFormat="1" applyFill="1" applyBorder="1">
      <alignment vertical="center"/>
    </xf>
    <xf numFmtId="179" fontId="0" fillId="2" borderId="95" xfId="0" applyNumberFormat="1" applyFill="1" applyBorder="1">
      <alignment vertical="center"/>
    </xf>
    <xf numFmtId="176" fontId="0" fillId="0" borderId="96" xfId="0" applyNumberFormat="1" applyBorder="1">
      <alignment vertical="center"/>
    </xf>
    <xf numFmtId="177" fontId="0" fillId="2" borderId="97" xfId="0" applyNumberFormat="1" applyFill="1" applyBorder="1">
      <alignment vertical="center"/>
    </xf>
    <xf numFmtId="0" fontId="0" fillId="0" borderId="97" xfId="0" applyBorder="1" applyAlignment="1">
      <alignment horizontal="center" vertical="center" shrinkToFit="1"/>
    </xf>
    <xf numFmtId="179" fontId="0" fillId="2" borderId="88" xfId="0" applyNumberFormat="1" applyFill="1" applyBorder="1">
      <alignment vertical="center"/>
    </xf>
    <xf numFmtId="179" fontId="0" fillId="2" borderId="89" xfId="0" applyNumberFormat="1" applyFill="1" applyBorder="1">
      <alignment vertical="center"/>
    </xf>
    <xf numFmtId="179" fontId="0" fillId="2" borderId="90" xfId="0" applyNumberFormat="1" applyFill="1" applyBorder="1">
      <alignment vertical="center"/>
    </xf>
    <xf numFmtId="179" fontId="0" fillId="2" borderId="91" xfId="0" applyNumberFormat="1" applyFill="1" applyBorder="1">
      <alignment vertical="center"/>
    </xf>
    <xf numFmtId="179" fontId="0" fillId="2" borderId="92" xfId="0" applyNumberFormat="1" applyFill="1" applyBorder="1">
      <alignment vertical="center"/>
    </xf>
    <xf numFmtId="179" fontId="0" fillId="2" borderId="93" xfId="0" applyNumberFormat="1" applyFill="1" applyBorder="1">
      <alignment vertical="center"/>
    </xf>
    <xf numFmtId="179" fontId="0" fillId="2" borderId="94" xfId="0" applyNumberFormat="1" applyFill="1" applyBorder="1">
      <alignment vertical="center"/>
    </xf>
    <xf numFmtId="176" fontId="0" fillId="2" borderId="96" xfId="0" applyNumberFormat="1" applyFill="1" applyBorder="1">
      <alignment vertical="center"/>
    </xf>
    <xf numFmtId="179" fontId="0" fillId="2" borderId="98" xfId="0" applyNumberFormat="1" applyFill="1" applyBorder="1">
      <alignment vertical="center"/>
    </xf>
    <xf numFmtId="179" fontId="0" fillId="2" borderId="99" xfId="0" applyNumberFormat="1" applyFill="1" applyBorder="1">
      <alignment vertical="center"/>
    </xf>
    <xf numFmtId="179" fontId="0" fillId="2" borderId="100" xfId="0" applyNumberFormat="1" applyFill="1" applyBorder="1">
      <alignment vertical="center"/>
    </xf>
    <xf numFmtId="179" fontId="0" fillId="2" borderId="101" xfId="0" applyNumberFormat="1" applyFill="1" applyBorder="1">
      <alignment vertical="center"/>
    </xf>
    <xf numFmtId="179" fontId="0" fillId="2" borderId="102" xfId="0" applyNumberFormat="1" applyFill="1" applyBorder="1">
      <alignment vertical="center"/>
    </xf>
    <xf numFmtId="179" fontId="0" fillId="2" borderId="103" xfId="0" applyNumberFormat="1" applyFill="1" applyBorder="1">
      <alignment vertical="center"/>
    </xf>
    <xf numFmtId="179" fontId="0" fillId="2" borderId="104" xfId="0" applyNumberFormat="1" applyFill="1" applyBorder="1">
      <alignment vertical="center"/>
    </xf>
    <xf numFmtId="179" fontId="0" fillId="2" borderId="105" xfId="0" applyNumberFormat="1" applyFill="1" applyBorder="1">
      <alignment vertical="center"/>
    </xf>
    <xf numFmtId="179" fontId="0" fillId="2" borderId="106" xfId="0" applyNumberFormat="1" applyFill="1" applyBorder="1">
      <alignment vertical="center"/>
    </xf>
    <xf numFmtId="176" fontId="0" fillId="2" borderId="98" xfId="0" applyNumberFormat="1" applyFill="1" applyBorder="1">
      <alignment vertical="center"/>
    </xf>
    <xf numFmtId="177" fontId="0" fillId="2" borderId="107" xfId="0" applyNumberFormat="1" applyFill="1" applyBorder="1">
      <alignment vertical="center"/>
    </xf>
    <xf numFmtId="177" fontId="0" fillId="2" borderId="78" xfId="0" applyNumberFormat="1" applyFill="1" applyBorder="1">
      <alignment vertical="center"/>
    </xf>
    <xf numFmtId="177" fontId="0" fillId="2" borderId="79" xfId="0" applyNumberFormat="1" applyFill="1" applyBorder="1">
      <alignment vertical="center"/>
    </xf>
    <xf numFmtId="177" fontId="0" fillId="2" borderId="80" xfId="0" applyNumberFormat="1" applyFill="1" applyBorder="1">
      <alignment vertical="center"/>
    </xf>
    <xf numFmtId="177" fontId="0" fillId="2" borderId="81" xfId="0" applyNumberFormat="1" applyFill="1" applyBorder="1">
      <alignment vertical="center"/>
    </xf>
    <xf numFmtId="177" fontId="0" fillId="2" borderId="82" xfId="0" applyNumberFormat="1" applyFill="1" applyBorder="1">
      <alignment vertical="center"/>
    </xf>
    <xf numFmtId="177" fontId="0" fillId="2" borderId="83" xfId="0" applyNumberFormat="1" applyFill="1" applyBorder="1">
      <alignment vertical="center"/>
    </xf>
    <xf numFmtId="177" fontId="0" fillId="2" borderId="84" xfId="0" applyNumberFormat="1" applyFill="1" applyBorder="1">
      <alignment vertical="center"/>
    </xf>
    <xf numFmtId="177" fontId="0" fillId="2" borderId="85" xfId="0" applyNumberFormat="1" applyFill="1" applyBorder="1">
      <alignment vertical="center"/>
    </xf>
    <xf numFmtId="176" fontId="0" fillId="0" borderId="88" xfId="0" applyNumberFormat="1" applyBorder="1">
      <alignment vertical="center"/>
    </xf>
    <xf numFmtId="176" fontId="0" fillId="0" borderId="89" xfId="0" applyNumberFormat="1" applyBorder="1">
      <alignment vertical="center"/>
    </xf>
    <xf numFmtId="176" fontId="0" fillId="0" borderId="90" xfId="0" applyNumberFormat="1" applyBorder="1">
      <alignment vertical="center"/>
    </xf>
    <xf numFmtId="176" fontId="0" fillId="0" borderId="91" xfId="0" applyNumberFormat="1" applyBorder="1">
      <alignment vertical="center"/>
    </xf>
    <xf numFmtId="176" fontId="0" fillId="0" borderId="92" xfId="0" applyNumberFormat="1" applyBorder="1">
      <alignment vertical="center"/>
    </xf>
    <xf numFmtId="176" fontId="0" fillId="0" borderId="93" xfId="0" applyNumberFormat="1" applyBorder="1">
      <alignment vertical="center"/>
    </xf>
    <xf numFmtId="176" fontId="0" fillId="0" borderId="94" xfId="0" applyNumberFormat="1" applyBorder="1">
      <alignment vertical="center"/>
    </xf>
    <xf numFmtId="176" fontId="0" fillId="2" borderId="95" xfId="0" applyNumberFormat="1" applyFill="1" applyBorder="1">
      <alignment vertical="center"/>
    </xf>
    <xf numFmtId="0" fontId="0" fillId="0" borderId="110" xfId="0" applyBorder="1" applyAlignment="1">
      <alignment horizontal="center" vertical="center" shrinkToFit="1"/>
    </xf>
    <xf numFmtId="177" fontId="0" fillId="2" borderId="68" xfId="0" applyNumberFormat="1" applyFill="1" applyBorder="1">
      <alignment vertical="center"/>
    </xf>
    <xf numFmtId="177" fontId="0" fillId="2" borderId="69" xfId="0" applyNumberFormat="1" applyFill="1" applyBorder="1">
      <alignment vertical="center"/>
    </xf>
    <xf numFmtId="177" fontId="0" fillId="2" borderId="70" xfId="0" applyNumberFormat="1" applyFill="1" applyBorder="1">
      <alignment vertical="center"/>
    </xf>
    <xf numFmtId="177" fontId="0" fillId="2" borderId="111" xfId="0" applyNumberFormat="1" applyFill="1" applyBorder="1">
      <alignment vertical="center"/>
    </xf>
    <xf numFmtId="177" fontId="0" fillId="2" borderId="112" xfId="0" applyNumberFormat="1" applyFill="1" applyBorder="1">
      <alignment vertical="center"/>
    </xf>
    <xf numFmtId="177" fontId="0" fillId="2" borderId="113" xfId="0" applyNumberFormat="1" applyFill="1" applyBorder="1">
      <alignment vertical="center"/>
    </xf>
    <xf numFmtId="177" fontId="0" fillId="2" borderId="0" xfId="0" applyNumberFormat="1" applyFill="1" applyBorder="1">
      <alignment vertical="center"/>
    </xf>
    <xf numFmtId="177" fontId="0" fillId="2" borderId="114" xfId="0" applyNumberFormat="1" applyFill="1" applyBorder="1">
      <alignment vertical="center"/>
    </xf>
    <xf numFmtId="0" fontId="0" fillId="0" borderId="67" xfId="0" applyBorder="1" applyAlignment="1">
      <alignment horizontal="center" vertical="center" shrinkToFit="1"/>
    </xf>
    <xf numFmtId="179" fontId="0" fillId="2" borderId="76" xfId="0" applyNumberFormat="1" applyFill="1" applyBorder="1">
      <alignment vertical="center"/>
    </xf>
    <xf numFmtId="179" fontId="0" fillId="2" borderId="72" xfId="0" applyNumberFormat="1" applyFill="1" applyBorder="1">
      <alignment vertical="center"/>
    </xf>
    <xf numFmtId="179" fontId="0" fillId="2" borderId="115" xfId="0" applyNumberFormat="1" applyFill="1" applyBorder="1">
      <alignment vertical="center"/>
    </xf>
    <xf numFmtId="179" fontId="0" fillId="2" borderId="71" xfId="0" applyNumberFormat="1" applyFill="1" applyBorder="1">
      <alignment vertical="center"/>
    </xf>
    <xf numFmtId="179" fontId="0" fillId="2" borderId="73" xfId="0" applyNumberFormat="1" applyFill="1" applyBorder="1">
      <alignment vertical="center"/>
    </xf>
    <xf numFmtId="179" fontId="0" fillId="2" borderId="116" xfId="0" applyNumberFormat="1" applyFill="1" applyBorder="1">
      <alignment vertical="center"/>
    </xf>
    <xf numFmtId="179" fontId="0" fillId="2" borderId="74" xfId="0" applyNumberFormat="1" applyFill="1" applyBorder="1">
      <alignment vertical="center"/>
    </xf>
    <xf numFmtId="179" fontId="0" fillId="2" borderId="117" xfId="0" applyNumberFormat="1" applyFill="1" applyBorder="1">
      <alignment vertical="center"/>
    </xf>
    <xf numFmtId="176" fontId="0" fillId="2" borderId="75" xfId="0" applyNumberFormat="1" applyFill="1" applyBorder="1">
      <alignment vertical="center"/>
    </xf>
    <xf numFmtId="176" fontId="0" fillId="2" borderId="76" xfId="0" applyNumberFormat="1" applyFill="1" applyBorder="1">
      <alignment vertical="center"/>
    </xf>
    <xf numFmtId="179" fontId="0" fillId="2" borderId="34" xfId="0" applyNumberFormat="1" applyFill="1" applyBorder="1">
      <alignment vertical="center"/>
    </xf>
    <xf numFmtId="179" fontId="0" fillId="2" borderId="35" xfId="0" applyNumberFormat="1" applyFill="1" applyBorder="1">
      <alignment vertical="center"/>
    </xf>
    <xf numFmtId="179" fontId="0" fillId="2" borderId="36" xfId="0" applyNumberFormat="1" applyFill="1" applyBorder="1">
      <alignment vertical="center"/>
    </xf>
    <xf numFmtId="179" fontId="0" fillId="2" borderId="37" xfId="0" applyNumberFormat="1" applyFill="1" applyBorder="1">
      <alignment vertical="center"/>
    </xf>
    <xf numFmtId="179" fontId="0" fillId="2" borderId="38" xfId="0" applyNumberFormat="1" applyFill="1" applyBorder="1">
      <alignment vertical="center"/>
    </xf>
    <xf numFmtId="179" fontId="0" fillId="2" borderId="39" xfId="0" applyNumberFormat="1" applyFill="1" applyBorder="1">
      <alignment vertical="center"/>
    </xf>
    <xf numFmtId="179" fontId="0" fillId="2" borderId="40" xfId="0" applyNumberFormat="1" applyFill="1" applyBorder="1">
      <alignment vertical="center"/>
    </xf>
    <xf numFmtId="179" fontId="0" fillId="2" borderId="41" xfId="0" applyNumberFormat="1" applyFill="1" applyBorder="1">
      <alignment vertical="center"/>
    </xf>
    <xf numFmtId="177" fontId="0" fillId="2" borderId="86" xfId="0" applyNumberFormat="1" applyFill="1" applyBorder="1">
      <alignment vertical="center"/>
    </xf>
    <xf numFmtId="179" fontId="0" fillId="2" borderId="96" xfId="0" applyNumberFormat="1" applyFill="1" applyBorder="1">
      <alignment vertical="center"/>
    </xf>
    <xf numFmtId="179" fontId="0" fillId="2" borderId="44" xfId="0" applyNumberFormat="1" applyFill="1" applyBorder="1">
      <alignment vertical="center"/>
    </xf>
    <xf numFmtId="179" fontId="0" fillId="2" borderId="45" xfId="0" applyNumberFormat="1" applyFill="1" applyBorder="1">
      <alignment vertical="center"/>
    </xf>
    <xf numFmtId="179" fontId="0" fillId="2" borderId="46" xfId="0" applyNumberFormat="1" applyFill="1" applyBorder="1">
      <alignment vertical="center"/>
    </xf>
    <xf numFmtId="179" fontId="0" fillId="2" borderId="47" xfId="0" applyNumberFormat="1" applyFill="1" applyBorder="1">
      <alignment vertical="center"/>
    </xf>
    <xf numFmtId="179" fontId="0" fillId="2" borderId="48" xfId="0" applyNumberFormat="1" applyFill="1" applyBorder="1">
      <alignment vertical="center"/>
    </xf>
    <xf numFmtId="179" fontId="0" fillId="2" borderId="49" xfId="0" applyNumberFormat="1" applyFill="1" applyBorder="1">
      <alignment vertical="center"/>
    </xf>
    <xf numFmtId="179" fontId="0" fillId="2" borderId="50" xfId="0" applyNumberFormat="1" applyFill="1" applyBorder="1">
      <alignment vertical="center"/>
    </xf>
    <xf numFmtId="179" fontId="0" fillId="2" borderId="51" xfId="0" applyNumberFormat="1" applyFill="1" applyBorder="1">
      <alignment vertical="center"/>
    </xf>
    <xf numFmtId="177" fontId="0" fillId="2" borderId="118" xfId="0" applyNumberFormat="1" applyFill="1" applyBorder="1">
      <alignment vertical="center"/>
    </xf>
    <xf numFmtId="177" fontId="0" fillId="2" borderId="119" xfId="0" applyNumberFormat="1" applyFill="1" applyBorder="1">
      <alignment vertical="center"/>
    </xf>
    <xf numFmtId="177" fontId="0" fillId="2" borderId="120" xfId="0" applyNumberFormat="1" applyFill="1" applyBorder="1">
      <alignment vertical="center"/>
    </xf>
    <xf numFmtId="177" fontId="0" fillId="2" borderId="121" xfId="0" applyNumberFormat="1" applyFill="1" applyBorder="1">
      <alignment vertical="center"/>
    </xf>
    <xf numFmtId="177" fontId="0" fillId="2" borderId="122" xfId="0" applyNumberFormat="1" applyFill="1" applyBorder="1">
      <alignment vertical="center"/>
    </xf>
    <xf numFmtId="177" fontId="0" fillId="2" borderId="123" xfId="0" applyNumberFormat="1" applyFill="1" applyBorder="1">
      <alignment vertical="center"/>
    </xf>
    <xf numFmtId="177" fontId="0" fillId="2" borderId="124" xfId="0" applyNumberFormat="1" applyFill="1" applyBorder="1">
      <alignment vertical="center"/>
    </xf>
    <xf numFmtId="177" fontId="0" fillId="2" borderId="125" xfId="0" applyNumberFormat="1" applyFill="1" applyBorder="1">
      <alignment vertical="center"/>
    </xf>
    <xf numFmtId="177" fontId="0" fillId="2" borderId="126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180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2" applyNumberFormat="1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050%20&#35251;&#20809;&#25391;&#33288;&#20418;&#65288;&#26032;&#65289;/009_&#35251;&#20809;&#35519;&#26619;/02_&#12304;&#23616;&#12398;&#12503;&#12524;&#12473;&#26377;&#12305;&#31649;&#20869;&#24066;&#30010;&#35251;&#20809;&#20837;&#36796;&#35519;&#26619;&#12539;&#35370;&#26085;&#22806;&#22269;&#20154;&#23487;&#27850;&#32773;&#25968;&#35519;&#26619;/H29&#24180;&#24230;/02_&#38598;&#35336;&#20316;&#26989;/&#12304;&#20316;&#26989;&#12305;&#24179;&#25104;29&#24180;&#24230;&#32966;&#25391;&#22806;&#22269;&#20154;&#23487;&#27850;&#32773;&#25968;&#35519;&#26619;&#32080;&#26524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訪日外国人（①市町村、国・地域別）"/>
      <sheetName val="外国人（市町村、月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C4">
            <v>323</v>
          </cell>
          <cell r="D4">
            <v>6</v>
          </cell>
          <cell r="E4">
            <v>176</v>
          </cell>
          <cell r="F4">
            <v>61</v>
          </cell>
          <cell r="O4">
            <v>1</v>
          </cell>
          <cell r="P4">
            <v>1</v>
          </cell>
          <cell r="R4">
            <v>1</v>
          </cell>
          <cell r="S4">
            <v>2</v>
          </cell>
          <cell r="U4">
            <v>40</v>
          </cell>
        </row>
        <row r="5">
          <cell r="C5">
            <v>377</v>
          </cell>
          <cell r="D5">
            <v>6</v>
          </cell>
          <cell r="E5">
            <v>193</v>
          </cell>
          <cell r="F5">
            <v>67</v>
          </cell>
          <cell r="O5">
            <v>2</v>
          </cell>
          <cell r="P5">
            <v>2</v>
          </cell>
          <cell r="R5">
            <v>3</v>
          </cell>
          <cell r="S5">
            <v>2</v>
          </cell>
          <cell r="U5">
            <v>44</v>
          </cell>
        </row>
        <row r="6">
          <cell r="C6">
            <v>502</v>
          </cell>
          <cell r="D6">
            <v>10</v>
          </cell>
          <cell r="E6">
            <v>83</v>
          </cell>
          <cell r="F6">
            <v>37</v>
          </cell>
          <cell r="G6">
            <v>29</v>
          </cell>
          <cell r="H6">
            <v>4</v>
          </cell>
          <cell r="I6">
            <v>3</v>
          </cell>
          <cell r="P6">
            <v>2</v>
          </cell>
          <cell r="R6">
            <v>1</v>
          </cell>
          <cell r="U6">
            <v>45</v>
          </cell>
        </row>
        <row r="7">
          <cell r="C7">
            <v>574</v>
          </cell>
          <cell r="D7">
            <v>10</v>
          </cell>
          <cell r="E7">
            <v>93</v>
          </cell>
          <cell r="F7">
            <v>40</v>
          </cell>
          <cell r="G7">
            <v>29</v>
          </cell>
          <cell r="H7">
            <v>4</v>
          </cell>
          <cell r="I7">
            <v>3</v>
          </cell>
          <cell r="P7">
            <v>15</v>
          </cell>
          <cell r="R7">
            <v>1</v>
          </cell>
          <cell r="U7">
            <v>49</v>
          </cell>
        </row>
        <row r="8">
          <cell r="C8">
            <v>357</v>
          </cell>
          <cell r="D8">
            <v>8</v>
          </cell>
          <cell r="E8">
            <v>137</v>
          </cell>
          <cell r="F8">
            <v>58</v>
          </cell>
          <cell r="G8">
            <v>7</v>
          </cell>
          <cell r="H8">
            <v>5</v>
          </cell>
          <cell r="O8">
            <v>4</v>
          </cell>
          <cell r="R8">
            <v>10</v>
          </cell>
          <cell r="S8">
            <v>2</v>
          </cell>
          <cell r="U8">
            <v>86</v>
          </cell>
        </row>
        <row r="9">
          <cell r="C9">
            <v>416</v>
          </cell>
          <cell r="D9">
            <v>8</v>
          </cell>
          <cell r="E9">
            <v>150</v>
          </cell>
          <cell r="F9">
            <v>62</v>
          </cell>
          <cell r="G9">
            <v>7</v>
          </cell>
          <cell r="H9">
            <v>5</v>
          </cell>
          <cell r="O9">
            <v>4</v>
          </cell>
          <cell r="R9">
            <v>10</v>
          </cell>
          <cell r="S9">
            <v>2</v>
          </cell>
          <cell r="U9">
            <v>94</v>
          </cell>
        </row>
        <row r="10">
          <cell r="C10">
            <v>492</v>
          </cell>
          <cell r="D10">
            <v>14</v>
          </cell>
          <cell r="E10">
            <v>18</v>
          </cell>
          <cell r="F10">
            <v>49</v>
          </cell>
          <cell r="G10">
            <v>9</v>
          </cell>
          <cell r="H10">
            <v>6</v>
          </cell>
          <cell r="I10">
            <v>4</v>
          </cell>
          <cell r="L10">
            <v>17</v>
          </cell>
          <cell r="N10">
            <v>23</v>
          </cell>
          <cell r="O10">
            <v>4</v>
          </cell>
          <cell r="P10">
            <v>1</v>
          </cell>
          <cell r="U10">
            <v>22</v>
          </cell>
        </row>
        <row r="11">
          <cell r="C11">
            <v>569</v>
          </cell>
          <cell r="D11">
            <v>18</v>
          </cell>
          <cell r="E11">
            <v>18</v>
          </cell>
          <cell r="F11">
            <v>53</v>
          </cell>
          <cell r="G11">
            <v>19</v>
          </cell>
          <cell r="H11">
            <v>6</v>
          </cell>
          <cell r="I11">
            <v>4</v>
          </cell>
          <cell r="L11">
            <v>17</v>
          </cell>
          <cell r="N11">
            <v>34</v>
          </cell>
          <cell r="O11">
            <v>4</v>
          </cell>
          <cell r="P11">
            <v>1</v>
          </cell>
          <cell r="U11">
            <v>24</v>
          </cell>
        </row>
        <row r="12">
          <cell r="C12">
            <v>482</v>
          </cell>
          <cell r="D12">
            <v>68</v>
          </cell>
          <cell r="E12">
            <v>208</v>
          </cell>
          <cell r="F12">
            <v>9</v>
          </cell>
          <cell r="G12">
            <v>10</v>
          </cell>
          <cell r="H12">
            <v>7</v>
          </cell>
          <cell r="I12">
            <v>10</v>
          </cell>
          <cell r="N12">
            <v>1</v>
          </cell>
          <cell r="P12">
            <v>1</v>
          </cell>
          <cell r="Q12">
            <v>4</v>
          </cell>
          <cell r="R12">
            <v>4</v>
          </cell>
          <cell r="S12">
            <v>2</v>
          </cell>
          <cell r="U12">
            <v>63</v>
          </cell>
        </row>
        <row r="13">
          <cell r="C13">
            <v>553</v>
          </cell>
          <cell r="D13">
            <v>75</v>
          </cell>
          <cell r="E13">
            <v>227</v>
          </cell>
          <cell r="F13">
            <v>9</v>
          </cell>
          <cell r="G13">
            <v>10</v>
          </cell>
          <cell r="H13">
            <v>7</v>
          </cell>
          <cell r="I13">
            <v>12</v>
          </cell>
          <cell r="N13">
            <v>1</v>
          </cell>
          <cell r="P13">
            <v>8</v>
          </cell>
          <cell r="Q13">
            <v>4</v>
          </cell>
          <cell r="R13">
            <v>4</v>
          </cell>
          <cell r="S13">
            <v>2</v>
          </cell>
          <cell r="U13">
            <v>69</v>
          </cell>
        </row>
        <row r="14">
          <cell r="C14">
            <v>520</v>
          </cell>
          <cell r="D14">
            <v>10</v>
          </cell>
          <cell r="E14">
            <v>257</v>
          </cell>
          <cell r="F14">
            <v>10</v>
          </cell>
          <cell r="J14">
            <v>4</v>
          </cell>
          <cell r="P14">
            <v>2</v>
          </cell>
          <cell r="R14">
            <v>2</v>
          </cell>
          <cell r="S14">
            <v>1</v>
          </cell>
          <cell r="U14">
            <v>84</v>
          </cell>
        </row>
        <row r="15">
          <cell r="C15">
            <v>604</v>
          </cell>
          <cell r="D15">
            <v>12</v>
          </cell>
          <cell r="E15">
            <v>281</v>
          </cell>
          <cell r="F15">
            <v>10</v>
          </cell>
          <cell r="J15">
            <v>4</v>
          </cell>
          <cell r="P15">
            <v>2</v>
          </cell>
          <cell r="R15">
            <v>2</v>
          </cell>
          <cell r="S15">
            <v>1</v>
          </cell>
          <cell r="U15">
            <v>92</v>
          </cell>
        </row>
        <row r="16">
          <cell r="C16">
            <v>678</v>
          </cell>
          <cell r="D16">
            <v>31</v>
          </cell>
          <cell r="E16">
            <v>185</v>
          </cell>
          <cell r="F16">
            <v>7</v>
          </cell>
          <cell r="G16">
            <v>2</v>
          </cell>
          <cell r="H16">
            <v>10</v>
          </cell>
          <cell r="I16">
            <v>5</v>
          </cell>
          <cell r="N16">
            <v>3</v>
          </cell>
          <cell r="P16">
            <v>1</v>
          </cell>
          <cell r="Q16">
            <v>1</v>
          </cell>
          <cell r="R16">
            <v>4</v>
          </cell>
          <cell r="T16">
            <v>4</v>
          </cell>
          <cell r="U16">
            <v>295</v>
          </cell>
        </row>
        <row r="17">
          <cell r="C17">
            <v>1103</v>
          </cell>
          <cell r="D17">
            <v>40</v>
          </cell>
          <cell r="E17">
            <v>294</v>
          </cell>
          <cell r="F17">
            <v>7</v>
          </cell>
          <cell r="G17">
            <v>4</v>
          </cell>
          <cell r="H17">
            <v>12</v>
          </cell>
          <cell r="I17">
            <v>6</v>
          </cell>
          <cell r="N17">
            <v>3</v>
          </cell>
          <cell r="P17">
            <v>1</v>
          </cell>
          <cell r="Q17">
            <v>2</v>
          </cell>
          <cell r="R17">
            <v>9</v>
          </cell>
          <cell r="T17">
            <v>6</v>
          </cell>
          <cell r="U17">
            <v>474</v>
          </cell>
        </row>
        <row r="18">
          <cell r="C18">
            <v>898</v>
          </cell>
          <cell r="D18">
            <v>3</v>
          </cell>
          <cell r="E18">
            <v>210</v>
          </cell>
          <cell r="F18">
            <v>12</v>
          </cell>
          <cell r="G18">
            <v>4</v>
          </cell>
          <cell r="H18">
            <v>10</v>
          </cell>
          <cell r="I18">
            <v>2</v>
          </cell>
          <cell r="P18">
            <v>2</v>
          </cell>
          <cell r="Q18">
            <v>1</v>
          </cell>
          <cell r="R18">
            <v>1</v>
          </cell>
          <cell r="T18">
            <v>1</v>
          </cell>
          <cell r="U18">
            <v>52</v>
          </cell>
        </row>
        <row r="19">
          <cell r="C19">
            <v>1569</v>
          </cell>
          <cell r="D19">
            <v>11</v>
          </cell>
          <cell r="E19">
            <v>365</v>
          </cell>
          <cell r="F19">
            <v>19</v>
          </cell>
          <cell r="G19">
            <v>4</v>
          </cell>
          <cell r="H19">
            <v>10</v>
          </cell>
          <cell r="I19">
            <v>2</v>
          </cell>
          <cell r="P19">
            <v>2</v>
          </cell>
          <cell r="Q19">
            <v>3</v>
          </cell>
          <cell r="R19">
            <v>1</v>
          </cell>
          <cell r="T19">
            <v>1</v>
          </cell>
          <cell r="U19">
            <v>90</v>
          </cell>
        </row>
        <row r="20">
          <cell r="C20">
            <v>1581</v>
          </cell>
          <cell r="D20">
            <v>28</v>
          </cell>
          <cell r="E20">
            <v>300</v>
          </cell>
          <cell r="F20">
            <v>21</v>
          </cell>
          <cell r="G20">
            <v>12</v>
          </cell>
          <cell r="H20">
            <v>7</v>
          </cell>
          <cell r="I20">
            <v>16</v>
          </cell>
          <cell r="J20">
            <v>3</v>
          </cell>
          <cell r="Q20">
            <v>1</v>
          </cell>
          <cell r="U20">
            <v>87</v>
          </cell>
        </row>
        <row r="21">
          <cell r="C21">
            <v>2458</v>
          </cell>
          <cell r="D21">
            <v>35</v>
          </cell>
          <cell r="E21">
            <v>490</v>
          </cell>
          <cell r="F21">
            <v>54</v>
          </cell>
          <cell r="G21">
            <v>22</v>
          </cell>
          <cell r="H21">
            <v>7</v>
          </cell>
          <cell r="I21">
            <v>16</v>
          </cell>
          <cell r="J21">
            <v>3</v>
          </cell>
          <cell r="Q21">
            <v>1</v>
          </cell>
          <cell r="U21">
            <v>145</v>
          </cell>
        </row>
        <row r="22">
          <cell r="C22">
            <v>2777</v>
          </cell>
          <cell r="D22">
            <v>13</v>
          </cell>
          <cell r="E22">
            <v>361</v>
          </cell>
          <cell r="F22">
            <v>5</v>
          </cell>
          <cell r="G22">
            <v>1</v>
          </cell>
          <cell r="H22">
            <v>1</v>
          </cell>
          <cell r="K22">
            <v>1</v>
          </cell>
          <cell r="R22">
            <v>2</v>
          </cell>
          <cell r="T22">
            <v>2</v>
          </cell>
          <cell r="U22">
            <v>264</v>
          </cell>
        </row>
        <row r="23">
          <cell r="C23">
            <v>4059</v>
          </cell>
          <cell r="D23">
            <v>16</v>
          </cell>
          <cell r="E23">
            <v>506</v>
          </cell>
          <cell r="F23">
            <v>6</v>
          </cell>
          <cell r="G23">
            <v>1</v>
          </cell>
          <cell r="H23">
            <v>2</v>
          </cell>
          <cell r="K23">
            <v>2</v>
          </cell>
          <cell r="R23">
            <v>2</v>
          </cell>
          <cell r="T23">
            <v>3</v>
          </cell>
          <cell r="U23">
            <v>373</v>
          </cell>
        </row>
        <row r="24">
          <cell r="C24">
            <v>2755</v>
          </cell>
          <cell r="D24">
            <v>23</v>
          </cell>
          <cell r="E24">
            <v>276</v>
          </cell>
          <cell r="F24">
            <v>16</v>
          </cell>
          <cell r="G24">
            <v>1</v>
          </cell>
          <cell r="H24">
            <v>6</v>
          </cell>
          <cell r="I24">
            <v>13</v>
          </cell>
          <cell r="L24">
            <v>1</v>
          </cell>
          <cell r="P24">
            <v>3</v>
          </cell>
          <cell r="Q24">
            <v>1</v>
          </cell>
          <cell r="R24">
            <v>2</v>
          </cell>
          <cell r="U24">
            <v>229</v>
          </cell>
        </row>
        <row r="25">
          <cell r="C25">
            <v>3981</v>
          </cell>
          <cell r="D25">
            <v>31</v>
          </cell>
          <cell r="E25">
            <v>413</v>
          </cell>
          <cell r="F25">
            <v>22</v>
          </cell>
          <cell r="G25">
            <v>2</v>
          </cell>
          <cell r="H25">
            <v>6</v>
          </cell>
          <cell r="I25">
            <v>16</v>
          </cell>
          <cell r="L25">
            <v>1</v>
          </cell>
          <cell r="P25">
            <v>3</v>
          </cell>
          <cell r="Q25">
            <v>1</v>
          </cell>
          <cell r="R25">
            <v>2</v>
          </cell>
          <cell r="U25">
            <v>346</v>
          </cell>
        </row>
        <row r="26">
          <cell r="C26">
            <v>640</v>
          </cell>
          <cell r="D26">
            <v>134</v>
          </cell>
          <cell r="E26">
            <v>731</v>
          </cell>
          <cell r="F26">
            <v>3</v>
          </cell>
          <cell r="K26">
            <v>4</v>
          </cell>
          <cell r="S26">
            <v>1</v>
          </cell>
          <cell r="T26">
            <v>6</v>
          </cell>
          <cell r="U26">
            <v>238</v>
          </cell>
        </row>
        <row r="27">
          <cell r="C27">
            <v>1048</v>
          </cell>
          <cell r="D27">
            <v>222</v>
          </cell>
          <cell r="E27">
            <v>1238</v>
          </cell>
          <cell r="F27">
            <v>5</v>
          </cell>
          <cell r="K27">
            <v>6</v>
          </cell>
          <cell r="S27">
            <v>1</v>
          </cell>
          <cell r="T27">
            <v>10</v>
          </cell>
          <cell r="U27">
            <v>404</v>
          </cell>
        </row>
      </sheetData>
      <sheetData sheetId="4">
        <row r="4">
          <cell r="C4">
            <v>373</v>
          </cell>
          <cell r="D4">
            <v>382</v>
          </cell>
          <cell r="E4">
            <v>553</v>
          </cell>
          <cell r="F4">
            <v>663</v>
          </cell>
          <cell r="G4">
            <v>37</v>
          </cell>
          <cell r="H4">
            <v>0</v>
          </cell>
          <cell r="I4">
            <v>17</v>
          </cell>
          <cell r="J4">
            <v>0</v>
          </cell>
          <cell r="K4">
            <v>0</v>
          </cell>
          <cell r="L4">
            <v>10</v>
          </cell>
          <cell r="M4">
            <v>1</v>
          </cell>
          <cell r="N4">
            <v>1</v>
          </cell>
          <cell r="O4">
            <v>2</v>
          </cell>
          <cell r="P4">
            <v>4</v>
          </cell>
          <cell r="Q4">
            <v>11</v>
          </cell>
          <cell r="R4">
            <v>43</v>
          </cell>
          <cell r="S4">
            <v>0</v>
          </cell>
          <cell r="T4">
            <v>0</v>
          </cell>
          <cell r="U4">
            <v>31</v>
          </cell>
        </row>
        <row r="5">
          <cell r="C5">
            <v>389</v>
          </cell>
          <cell r="D5">
            <v>388</v>
          </cell>
          <cell r="E5">
            <v>563</v>
          </cell>
          <cell r="F5">
            <v>663</v>
          </cell>
          <cell r="G5">
            <v>39</v>
          </cell>
          <cell r="H5">
            <v>0</v>
          </cell>
          <cell r="I5">
            <v>19</v>
          </cell>
          <cell r="J5">
            <v>0</v>
          </cell>
          <cell r="K5">
            <v>0</v>
          </cell>
          <cell r="L5">
            <v>10</v>
          </cell>
          <cell r="M5">
            <v>1</v>
          </cell>
          <cell r="N5">
            <v>1</v>
          </cell>
          <cell r="O5">
            <v>2</v>
          </cell>
          <cell r="P5">
            <v>4</v>
          </cell>
          <cell r="Q5">
            <v>11</v>
          </cell>
          <cell r="R5">
            <v>45</v>
          </cell>
          <cell r="S5">
            <v>0</v>
          </cell>
          <cell r="T5">
            <v>0</v>
          </cell>
          <cell r="U5">
            <v>31</v>
          </cell>
        </row>
        <row r="6">
          <cell r="C6">
            <v>517</v>
          </cell>
          <cell r="D6">
            <v>506</v>
          </cell>
          <cell r="E6">
            <v>347</v>
          </cell>
          <cell r="F6">
            <v>701</v>
          </cell>
          <cell r="G6">
            <v>55</v>
          </cell>
          <cell r="H6">
            <v>41</v>
          </cell>
          <cell r="I6">
            <v>28</v>
          </cell>
          <cell r="J6">
            <v>1</v>
          </cell>
          <cell r="K6">
            <v>0</v>
          </cell>
          <cell r="L6">
            <v>2</v>
          </cell>
          <cell r="M6">
            <v>0</v>
          </cell>
          <cell r="N6">
            <v>6</v>
          </cell>
          <cell r="O6">
            <v>4</v>
          </cell>
          <cell r="P6">
            <v>2</v>
          </cell>
          <cell r="Q6">
            <v>5</v>
          </cell>
          <cell r="R6">
            <v>12</v>
          </cell>
          <cell r="S6">
            <v>2</v>
          </cell>
          <cell r="T6">
            <v>6</v>
          </cell>
          <cell r="U6">
            <v>59</v>
          </cell>
        </row>
        <row r="7">
          <cell r="C7">
            <v>532</v>
          </cell>
          <cell r="D7">
            <v>514</v>
          </cell>
          <cell r="E7">
            <v>355</v>
          </cell>
          <cell r="F7">
            <v>701</v>
          </cell>
          <cell r="G7">
            <v>57</v>
          </cell>
          <cell r="H7">
            <v>41</v>
          </cell>
          <cell r="I7">
            <v>28</v>
          </cell>
          <cell r="J7">
            <v>1</v>
          </cell>
          <cell r="K7">
            <v>0</v>
          </cell>
          <cell r="L7">
            <v>2</v>
          </cell>
          <cell r="M7">
            <v>0</v>
          </cell>
          <cell r="N7">
            <v>6</v>
          </cell>
          <cell r="O7">
            <v>4</v>
          </cell>
          <cell r="P7">
            <v>2</v>
          </cell>
          <cell r="Q7">
            <v>5</v>
          </cell>
          <cell r="R7">
            <v>15</v>
          </cell>
          <cell r="S7">
            <v>2</v>
          </cell>
          <cell r="T7">
            <v>6</v>
          </cell>
          <cell r="U7">
            <v>59</v>
          </cell>
        </row>
        <row r="8">
          <cell r="C8">
            <v>411</v>
          </cell>
          <cell r="D8">
            <v>737</v>
          </cell>
          <cell r="E8">
            <v>220</v>
          </cell>
          <cell r="F8">
            <v>654</v>
          </cell>
          <cell r="G8">
            <v>166</v>
          </cell>
          <cell r="H8">
            <v>8</v>
          </cell>
          <cell r="I8">
            <v>22</v>
          </cell>
          <cell r="J8">
            <v>5</v>
          </cell>
          <cell r="K8">
            <v>0</v>
          </cell>
          <cell r="L8">
            <v>13</v>
          </cell>
          <cell r="M8">
            <v>4</v>
          </cell>
          <cell r="N8">
            <v>1</v>
          </cell>
          <cell r="O8">
            <v>4</v>
          </cell>
          <cell r="P8">
            <v>10</v>
          </cell>
          <cell r="Q8">
            <v>0</v>
          </cell>
          <cell r="R8">
            <v>60</v>
          </cell>
          <cell r="S8">
            <v>2</v>
          </cell>
          <cell r="T8">
            <v>4</v>
          </cell>
          <cell r="U8">
            <v>85</v>
          </cell>
        </row>
        <row r="9">
          <cell r="C9">
            <v>430</v>
          </cell>
          <cell r="D9">
            <v>745</v>
          </cell>
          <cell r="E9">
            <v>242</v>
          </cell>
          <cell r="F9">
            <v>658</v>
          </cell>
          <cell r="G9">
            <v>166</v>
          </cell>
          <cell r="H9">
            <v>8</v>
          </cell>
          <cell r="I9">
            <v>24</v>
          </cell>
          <cell r="J9">
            <v>5</v>
          </cell>
          <cell r="K9">
            <v>0</v>
          </cell>
          <cell r="L9">
            <v>13</v>
          </cell>
          <cell r="M9">
            <v>4</v>
          </cell>
          <cell r="N9">
            <v>1</v>
          </cell>
          <cell r="O9">
            <v>4</v>
          </cell>
          <cell r="P9">
            <v>10</v>
          </cell>
          <cell r="Q9">
            <v>0</v>
          </cell>
          <cell r="R9">
            <v>60</v>
          </cell>
          <cell r="S9">
            <v>2</v>
          </cell>
          <cell r="T9">
            <v>4</v>
          </cell>
          <cell r="U9">
            <v>85</v>
          </cell>
        </row>
        <row r="10">
          <cell r="C10">
            <v>334</v>
          </cell>
          <cell r="D10">
            <v>894</v>
          </cell>
          <cell r="E10">
            <v>627</v>
          </cell>
          <cell r="F10">
            <v>788</v>
          </cell>
          <cell r="G10">
            <v>102</v>
          </cell>
          <cell r="H10">
            <v>55</v>
          </cell>
          <cell r="I10">
            <v>69</v>
          </cell>
          <cell r="J10">
            <v>7</v>
          </cell>
          <cell r="K10">
            <v>0</v>
          </cell>
          <cell r="L10">
            <v>42</v>
          </cell>
          <cell r="M10">
            <v>12</v>
          </cell>
          <cell r="N10">
            <v>14</v>
          </cell>
          <cell r="O10">
            <v>26</v>
          </cell>
          <cell r="P10">
            <v>8</v>
          </cell>
          <cell r="Q10">
            <v>8</v>
          </cell>
          <cell r="R10">
            <v>93</v>
          </cell>
          <cell r="S10">
            <v>12</v>
          </cell>
          <cell r="T10">
            <v>29</v>
          </cell>
          <cell r="U10">
            <v>49</v>
          </cell>
        </row>
        <row r="11">
          <cell r="C11">
            <v>402</v>
          </cell>
          <cell r="D11">
            <v>930</v>
          </cell>
          <cell r="E11">
            <v>680</v>
          </cell>
          <cell r="F11">
            <v>796</v>
          </cell>
          <cell r="G11">
            <v>108</v>
          </cell>
          <cell r="H11">
            <v>57</v>
          </cell>
          <cell r="I11">
            <v>75</v>
          </cell>
          <cell r="J11">
            <v>7</v>
          </cell>
          <cell r="K11">
            <v>0</v>
          </cell>
          <cell r="L11">
            <v>42</v>
          </cell>
          <cell r="M11">
            <v>12</v>
          </cell>
          <cell r="N11">
            <v>14</v>
          </cell>
          <cell r="O11">
            <v>26</v>
          </cell>
          <cell r="P11">
            <v>8</v>
          </cell>
          <cell r="Q11">
            <v>8</v>
          </cell>
          <cell r="R11">
            <v>101</v>
          </cell>
          <cell r="S11">
            <v>14</v>
          </cell>
          <cell r="T11">
            <v>29</v>
          </cell>
          <cell r="U11">
            <v>51</v>
          </cell>
        </row>
        <row r="12">
          <cell r="C12">
            <v>395</v>
          </cell>
          <cell r="D12">
            <v>1431</v>
          </cell>
          <cell r="E12">
            <v>391</v>
          </cell>
          <cell r="F12">
            <v>599</v>
          </cell>
          <cell r="G12">
            <v>32</v>
          </cell>
          <cell r="H12">
            <v>24</v>
          </cell>
          <cell r="I12">
            <v>28</v>
          </cell>
          <cell r="J12">
            <v>4</v>
          </cell>
          <cell r="K12">
            <v>0</v>
          </cell>
          <cell r="L12">
            <v>25</v>
          </cell>
          <cell r="M12">
            <v>9</v>
          </cell>
          <cell r="N12">
            <v>161</v>
          </cell>
          <cell r="O12">
            <v>21</v>
          </cell>
          <cell r="P12">
            <v>7</v>
          </cell>
          <cell r="Q12">
            <v>33</v>
          </cell>
          <cell r="R12">
            <v>73</v>
          </cell>
          <cell r="S12">
            <v>17</v>
          </cell>
          <cell r="T12">
            <v>17</v>
          </cell>
          <cell r="U12">
            <v>99</v>
          </cell>
        </row>
        <row r="13">
          <cell r="C13">
            <v>457</v>
          </cell>
          <cell r="D13">
            <v>1449</v>
          </cell>
          <cell r="E13">
            <v>449</v>
          </cell>
          <cell r="F13">
            <v>605</v>
          </cell>
          <cell r="G13">
            <v>38</v>
          </cell>
          <cell r="H13">
            <v>28</v>
          </cell>
          <cell r="I13">
            <v>30</v>
          </cell>
          <cell r="J13">
            <v>4</v>
          </cell>
          <cell r="K13">
            <v>0</v>
          </cell>
          <cell r="L13">
            <v>25</v>
          </cell>
          <cell r="M13">
            <v>11</v>
          </cell>
          <cell r="N13">
            <v>161</v>
          </cell>
          <cell r="O13">
            <v>21</v>
          </cell>
          <cell r="P13">
            <v>7</v>
          </cell>
          <cell r="Q13">
            <v>33</v>
          </cell>
          <cell r="R13">
            <v>75</v>
          </cell>
          <cell r="S13">
            <v>23</v>
          </cell>
          <cell r="T13">
            <v>20</v>
          </cell>
          <cell r="U13">
            <v>99</v>
          </cell>
        </row>
        <row r="14">
          <cell r="C14">
            <v>377</v>
          </cell>
          <cell r="D14">
            <v>752</v>
          </cell>
          <cell r="E14">
            <v>252</v>
          </cell>
          <cell r="F14">
            <v>765</v>
          </cell>
          <cell r="G14">
            <v>24</v>
          </cell>
          <cell r="H14">
            <v>10</v>
          </cell>
          <cell r="I14">
            <v>17</v>
          </cell>
          <cell r="J14">
            <v>4</v>
          </cell>
          <cell r="K14">
            <v>0</v>
          </cell>
          <cell r="L14">
            <v>14</v>
          </cell>
          <cell r="M14">
            <v>12</v>
          </cell>
          <cell r="N14">
            <v>0</v>
          </cell>
          <cell r="O14">
            <v>16</v>
          </cell>
          <cell r="P14">
            <v>4</v>
          </cell>
          <cell r="Q14">
            <v>11</v>
          </cell>
          <cell r="R14">
            <v>29</v>
          </cell>
          <cell r="S14">
            <v>5</v>
          </cell>
          <cell r="T14">
            <v>5</v>
          </cell>
          <cell r="U14">
            <v>135</v>
          </cell>
        </row>
        <row r="15">
          <cell r="C15">
            <v>457</v>
          </cell>
          <cell r="D15">
            <v>760</v>
          </cell>
          <cell r="E15">
            <v>324</v>
          </cell>
          <cell r="F15">
            <v>771</v>
          </cell>
          <cell r="G15">
            <v>30</v>
          </cell>
          <cell r="H15">
            <v>14</v>
          </cell>
          <cell r="I15">
            <v>17</v>
          </cell>
          <cell r="J15">
            <v>4</v>
          </cell>
          <cell r="K15">
            <v>0</v>
          </cell>
          <cell r="L15">
            <v>14</v>
          </cell>
          <cell r="M15">
            <v>12</v>
          </cell>
          <cell r="N15">
            <v>0</v>
          </cell>
          <cell r="O15">
            <v>16</v>
          </cell>
          <cell r="P15">
            <v>4</v>
          </cell>
          <cell r="Q15">
            <v>13</v>
          </cell>
          <cell r="R15">
            <v>33</v>
          </cell>
          <cell r="S15">
            <v>5</v>
          </cell>
          <cell r="T15">
            <v>8</v>
          </cell>
          <cell r="U15">
            <v>135</v>
          </cell>
        </row>
        <row r="16">
          <cell r="C16">
            <v>1443</v>
          </cell>
          <cell r="D16">
            <v>237</v>
          </cell>
          <cell r="E16">
            <v>432</v>
          </cell>
          <cell r="F16">
            <v>708</v>
          </cell>
          <cell r="G16">
            <v>40</v>
          </cell>
          <cell r="H16">
            <v>19</v>
          </cell>
          <cell r="I16">
            <v>60</v>
          </cell>
          <cell r="J16">
            <v>4</v>
          </cell>
          <cell r="K16">
            <v>0</v>
          </cell>
          <cell r="L16">
            <v>4</v>
          </cell>
          <cell r="M16">
            <v>0</v>
          </cell>
          <cell r="N16">
            <v>151</v>
          </cell>
          <cell r="O16">
            <v>18</v>
          </cell>
          <cell r="P16">
            <v>4</v>
          </cell>
          <cell r="Q16">
            <v>12</v>
          </cell>
          <cell r="R16">
            <v>25</v>
          </cell>
          <cell r="S16">
            <v>12</v>
          </cell>
          <cell r="T16">
            <v>36</v>
          </cell>
          <cell r="U16">
            <v>107</v>
          </cell>
        </row>
        <row r="17">
          <cell r="C17">
            <v>1452</v>
          </cell>
          <cell r="D17">
            <v>240</v>
          </cell>
          <cell r="E17">
            <v>449</v>
          </cell>
          <cell r="F17">
            <v>711</v>
          </cell>
          <cell r="G17">
            <v>42</v>
          </cell>
          <cell r="H17">
            <v>19</v>
          </cell>
          <cell r="I17">
            <v>60</v>
          </cell>
          <cell r="J17">
            <v>4</v>
          </cell>
          <cell r="K17">
            <v>0</v>
          </cell>
          <cell r="L17">
            <v>4</v>
          </cell>
          <cell r="M17">
            <v>0</v>
          </cell>
          <cell r="N17">
            <v>151</v>
          </cell>
          <cell r="O17">
            <v>21</v>
          </cell>
          <cell r="P17">
            <v>7</v>
          </cell>
          <cell r="Q17">
            <v>29</v>
          </cell>
          <cell r="R17">
            <v>27</v>
          </cell>
          <cell r="S17">
            <v>12</v>
          </cell>
          <cell r="T17">
            <v>36</v>
          </cell>
          <cell r="U17">
            <v>109</v>
          </cell>
        </row>
        <row r="18">
          <cell r="C18">
            <v>863</v>
          </cell>
          <cell r="D18">
            <v>550</v>
          </cell>
          <cell r="E18">
            <v>311</v>
          </cell>
          <cell r="F18">
            <v>660</v>
          </cell>
          <cell r="G18">
            <v>42</v>
          </cell>
          <cell r="H18">
            <v>51</v>
          </cell>
          <cell r="I18">
            <v>15</v>
          </cell>
          <cell r="J18">
            <v>8</v>
          </cell>
          <cell r="K18">
            <v>1</v>
          </cell>
          <cell r="L18">
            <v>5</v>
          </cell>
          <cell r="M18">
            <v>0</v>
          </cell>
          <cell r="N18">
            <v>2</v>
          </cell>
          <cell r="O18">
            <v>5</v>
          </cell>
          <cell r="P18">
            <v>2</v>
          </cell>
          <cell r="Q18">
            <v>3</v>
          </cell>
          <cell r="R18">
            <v>16</v>
          </cell>
          <cell r="S18">
            <v>20</v>
          </cell>
          <cell r="T18">
            <v>2</v>
          </cell>
          <cell r="U18">
            <v>64</v>
          </cell>
        </row>
        <row r="19">
          <cell r="C19">
            <v>867</v>
          </cell>
          <cell r="D19">
            <v>560</v>
          </cell>
          <cell r="E19">
            <v>312</v>
          </cell>
          <cell r="F19">
            <v>675</v>
          </cell>
          <cell r="G19">
            <v>44</v>
          </cell>
          <cell r="H19">
            <v>76</v>
          </cell>
          <cell r="I19">
            <v>23</v>
          </cell>
          <cell r="J19">
            <v>8</v>
          </cell>
          <cell r="K19">
            <v>1</v>
          </cell>
          <cell r="L19">
            <v>5</v>
          </cell>
          <cell r="M19">
            <v>0</v>
          </cell>
          <cell r="N19">
            <v>2</v>
          </cell>
          <cell r="O19">
            <v>7</v>
          </cell>
          <cell r="P19">
            <v>2</v>
          </cell>
          <cell r="Q19">
            <v>3</v>
          </cell>
          <cell r="R19">
            <v>20</v>
          </cell>
          <cell r="S19">
            <v>20</v>
          </cell>
          <cell r="T19">
            <v>2</v>
          </cell>
          <cell r="U19">
            <v>64</v>
          </cell>
        </row>
        <row r="20">
          <cell r="C20">
            <v>1713</v>
          </cell>
          <cell r="D20">
            <v>664</v>
          </cell>
          <cell r="E20">
            <v>484</v>
          </cell>
          <cell r="F20">
            <v>664</v>
          </cell>
          <cell r="G20">
            <v>39</v>
          </cell>
          <cell r="H20">
            <v>32</v>
          </cell>
          <cell r="I20">
            <v>28</v>
          </cell>
          <cell r="J20">
            <v>13</v>
          </cell>
          <cell r="K20">
            <v>16</v>
          </cell>
          <cell r="L20">
            <v>16</v>
          </cell>
          <cell r="M20">
            <v>0</v>
          </cell>
          <cell r="N20">
            <v>3</v>
          </cell>
          <cell r="O20">
            <v>13</v>
          </cell>
          <cell r="P20">
            <v>1</v>
          </cell>
          <cell r="Q20">
            <v>1</v>
          </cell>
          <cell r="R20">
            <v>17</v>
          </cell>
          <cell r="S20">
            <v>10</v>
          </cell>
          <cell r="T20">
            <v>5</v>
          </cell>
          <cell r="U20">
            <v>195</v>
          </cell>
        </row>
        <row r="21">
          <cell r="C21">
            <v>1719</v>
          </cell>
          <cell r="D21">
            <v>693</v>
          </cell>
          <cell r="E21">
            <v>486</v>
          </cell>
          <cell r="F21">
            <v>666</v>
          </cell>
          <cell r="G21">
            <v>41</v>
          </cell>
          <cell r="H21">
            <v>39</v>
          </cell>
          <cell r="I21">
            <v>30</v>
          </cell>
          <cell r="J21">
            <v>13</v>
          </cell>
          <cell r="K21">
            <v>26</v>
          </cell>
          <cell r="L21">
            <v>19</v>
          </cell>
          <cell r="M21">
            <v>0</v>
          </cell>
          <cell r="N21">
            <v>3</v>
          </cell>
          <cell r="O21">
            <v>16</v>
          </cell>
          <cell r="P21">
            <v>3</v>
          </cell>
          <cell r="Q21">
            <v>14</v>
          </cell>
          <cell r="R21">
            <v>17</v>
          </cell>
          <cell r="S21">
            <v>19</v>
          </cell>
          <cell r="T21">
            <v>9</v>
          </cell>
          <cell r="U21">
            <v>195</v>
          </cell>
        </row>
        <row r="22">
          <cell r="C22">
            <v>2252</v>
          </cell>
          <cell r="D22">
            <v>611</v>
          </cell>
          <cell r="E22">
            <v>77</v>
          </cell>
          <cell r="F22">
            <v>693</v>
          </cell>
          <cell r="G22">
            <v>25</v>
          </cell>
          <cell r="H22">
            <v>8</v>
          </cell>
          <cell r="I22">
            <v>19</v>
          </cell>
          <cell r="J22">
            <v>0</v>
          </cell>
          <cell r="K22">
            <v>0</v>
          </cell>
          <cell r="L22">
            <v>12</v>
          </cell>
          <cell r="M22">
            <v>0</v>
          </cell>
          <cell r="N22">
            <v>2</v>
          </cell>
          <cell r="O22">
            <v>4</v>
          </cell>
          <cell r="P22">
            <v>1</v>
          </cell>
          <cell r="Q22">
            <v>0</v>
          </cell>
          <cell r="R22">
            <v>15</v>
          </cell>
          <cell r="S22">
            <v>0</v>
          </cell>
          <cell r="T22">
            <v>6</v>
          </cell>
          <cell r="U22">
            <v>37</v>
          </cell>
        </row>
        <row r="23">
          <cell r="C23">
            <v>2264</v>
          </cell>
          <cell r="D23">
            <v>617</v>
          </cell>
          <cell r="E23">
            <v>77</v>
          </cell>
          <cell r="F23">
            <v>713</v>
          </cell>
          <cell r="G23">
            <v>25</v>
          </cell>
          <cell r="H23">
            <v>12</v>
          </cell>
          <cell r="I23">
            <v>26</v>
          </cell>
          <cell r="J23">
            <v>0</v>
          </cell>
          <cell r="K23">
            <v>0</v>
          </cell>
          <cell r="L23">
            <v>13</v>
          </cell>
          <cell r="M23">
            <v>0</v>
          </cell>
          <cell r="N23">
            <v>2</v>
          </cell>
          <cell r="O23">
            <v>9</v>
          </cell>
          <cell r="P23">
            <v>3</v>
          </cell>
          <cell r="Q23">
            <v>0</v>
          </cell>
          <cell r="R23">
            <v>17</v>
          </cell>
          <cell r="S23">
            <v>0</v>
          </cell>
          <cell r="T23">
            <v>6</v>
          </cell>
          <cell r="U23">
            <v>37</v>
          </cell>
        </row>
        <row r="24">
          <cell r="C24">
            <v>4065</v>
          </cell>
          <cell r="D24">
            <v>588</v>
          </cell>
          <cell r="E24">
            <v>444</v>
          </cell>
          <cell r="F24">
            <v>681</v>
          </cell>
          <cell r="G24">
            <v>35</v>
          </cell>
          <cell r="H24">
            <v>45</v>
          </cell>
          <cell r="I24">
            <v>99</v>
          </cell>
          <cell r="J24">
            <v>77</v>
          </cell>
          <cell r="K24">
            <v>0</v>
          </cell>
          <cell r="L24">
            <v>86</v>
          </cell>
          <cell r="M24">
            <v>0</v>
          </cell>
          <cell r="N24">
            <v>4</v>
          </cell>
          <cell r="O24">
            <v>23</v>
          </cell>
          <cell r="P24">
            <v>11</v>
          </cell>
          <cell r="Q24">
            <v>29</v>
          </cell>
          <cell r="R24">
            <v>58</v>
          </cell>
          <cell r="S24">
            <v>6</v>
          </cell>
          <cell r="T24">
            <v>24</v>
          </cell>
          <cell r="U24">
            <v>212</v>
          </cell>
        </row>
        <row r="25">
          <cell r="C25">
            <v>4197</v>
          </cell>
          <cell r="D25">
            <v>672</v>
          </cell>
          <cell r="E25">
            <v>460</v>
          </cell>
          <cell r="F25">
            <v>721</v>
          </cell>
          <cell r="G25">
            <v>39</v>
          </cell>
          <cell r="H25">
            <v>53</v>
          </cell>
          <cell r="I25">
            <v>148</v>
          </cell>
          <cell r="J25">
            <v>77</v>
          </cell>
          <cell r="K25">
            <v>0</v>
          </cell>
          <cell r="L25">
            <v>114</v>
          </cell>
          <cell r="M25">
            <v>0</v>
          </cell>
          <cell r="N25">
            <v>4</v>
          </cell>
          <cell r="O25">
            <v>28</v>
          </cell>
          <cell r="P25">
            <v>19</v>
          </cell>
          <cell r="Q25">
            <v>30</v>
          </cell>
          <cell r="R25">
            <v>74</v>
          </cell>
          <cell r="S25">
            <v>7</v>
          </cell>
          <cell r="T25">
            <v>29</v>
          </cell>
          <cell r="U25">
            <v>226</v>
          </cell>
        </row>
        <row r="26">
          <cell r="C26">
            <v>1002</v>
          </cell>
          <cell r="D26">
            <v>635</v>
          </cell>
          <cell r="E26">
            <v>248</v>
          </cell>
          <cell r="F26">
            <v>640</v>
          </cell>
          <cell r="G26">
            <v>3</v>
          </cell>
          <cell r="H26">
            <v>6</v>
          </cell>
          <cell r="I26">
            <v>35</v>
          </cell>
          <cell r="J26">
            <v>3</v>
          </cell>
          <cell r="K26">
            <v>0</v>
          </cell>
          <cell r="L26">
            <v>3</v>
          </cell>
          <cell r="M26">
            <v>1</v>
          </cell>
          <cell r="N26">
            <v>134</v>
          </cell>
          <cell r="O26">
            <v>9</v>
          </cell>
          <cell r="P26">
            <v>0</v>
          </cell>
          <cell r="Q26">
            <v>0</v>
          </cell>
          <cell r="R26">
            <v>27</v>
          </cell>
          <cell r="S26">
            <v>118</v>
          </cell>
          <cell r="T26">
            <v>5</v>
          </cell>
          <cell r="U26">
            <v>59</v>
          </cell>
        </row>
        <row r="27">
          <cell r="C27">
            <v>1007</v>
          </cell>
          <cell r="D27">
            <v>650</v>
          </cell>
          <cell r="E27">
            <v>248</v>
          </cell>
          <cell r="F27">
            <v>648</v>
          </cell>
          <cell r="G27">
            <v>3</v>
          </cell>
          <cell r="H27">
            <v>8</v>
          </cell>
          <cell r="I27">
            <v>42</v>
          </cell>
          <cell r="J27">
            <v>3</v>
          </cell>
          <cell r="K27">
            <v>0</v>
          </cell>
          <cell r="L27">
            <v>3</v>
          </cell>
          <cell r="M27">
            <v>2</v>
          </cell>
          <cell r="N27">
            <v>135</v>
          </cell>
          <cell r="O27">
            <v>13</v>
          </cell>
          <cell r="P27">
            <v>0</v>
          </cell>
          <cell r="Q27">
            <v>0</v>
          </cell>
          <cell r="R27">
            <v>46</v>
          </cell>
          <cell r="S27">
            <v>118</v>
          </cell>
          <cell r="T27">
            <v>7</v>
          </cell>
          <cell r="U27">
            <v>63</v>
          </cell>
        </row>
      </sheetData>
      <sheetData sheetId="5">
        <row r="4">
          <cell r="C4">
            <v>3260</v>
          </cell>
          <cell r="D4">
            <v>8074</v>
          </cell>
          <cell r="E4">
            <v>14033</v>
          </cell>
          <cell r="F4">
            <v>3028</v>
          </cell>
          <cell r="G4">
            <v>960</v>
          </cell>
          <cell r="H4">
            <v>1152</v>
          </cell>
          <cell r="I4">
            <v>1523</v>
          </cell>
          <cell r="J4">
            <v>0</v>
          </cell>
          <cell r="K4">
            <v>95</v>
          </cell>
          <cell r="L4">
            <v>340</v>
          </cell>
          <cell r="M4">
            <v>0</v>
          </cell>
          <cell r="N4">
            <v>55</v>
          </cell>
          <cell r="O4">
            <v>12</v>
          </cell>
          <cell r="P4">
            <v>18</v>
          </cell>
          <cell r="Q4">
            <v>3</v>
          </cell>
          <cell r="R4">
            <v>390</v>
          </cell>
          <cell r="S4">
            <v>43</v>
          </cell>
          <cell r="T4">
            <v>218</v>
          </cell>
          <cell r="U4">
            <v>1599</v>
          </cell>
        </row>
        <row r="5">
          <cell r="C5">
            <v>3358</v>
          </cell>
          <cell r="D5">
            <v>8263</v>
          </cell>
          <cell r="E5">
            <v>14243</v>
          </cell>
          <cell r="F5">
            <v>3124</v>
          </cell>
          <cell r="G5">
            <v>1019</v>
          </cell>
          <cell r="H5">
            <v>1160</v>
          </cell>
          <cell r="I5">
            <v>1559</v>
          </cell>
          <cell r="J5">
            <v>0</v>
          </cell>
          <cell r="K5">
            <v>95</v>
          </cell>
          <cell r="L5">
            <v>340</v>
          </cell>
          <cell r="M5">
            <v>0</v>
          </cell>
          <cell r="N5">
            <v>95</v>
          </cell>
          <cell r="O5">
            <v>16</v>
          </cell>
          <cell r="P5">
            <v>25</v>
          </cell>
          <cell r="Q5">
            <v>3</v>
          </cell>
          <cell r="R5">
            <v>407</v>
          </cell>
          <cell r="S5">
            <v>45</v>
          </cell>
          <cell r="T5">
            <v>218</v>
          </cell>
          <cell r="U5">
            <v>1600</v>
          </cell>
        </row>
        <row r="6">
          <cell r="C6">
            <v>3604</v>
          </cell>
          <cell r="D6">
            <v>9063</v>
          </cell>
          <cell r="E6">
            <v>12820</v>
          </cell>
          <cell r="F6">
            <v>2885</v>
          </cell>
          <cell r="G6">
            <v>1643</v>
          </cell>
          <cell r="H6">
            <v>1655</v>
          </cell>
          <cell r="I6">
            <v>552</v>
          </cell>
          <cell r="J6">
            <v>4</v>
          </cell>
          <cell r="K6">
            <v>43</v>
          </cell>
          <cell r="L6">
            <v>199</v>
          </cell>
          <cell r="M6">
            <v>2</v>
          </cell>
          <cell r="N6">
            <v>73</v>
          </cell>
          <cell r="O6">
            <v>24</v>
          </cell>
          <cell r="P6">
            <v>7</v>
          </cell>
          <cell r="Q6">
            <v>12</v>
          </cell>
          <cell r="R6">
            <v>388</v>
          </cell>
          <cell r="S6">
            <v>77</v>
          </cell>
          <cell r="T6">
            <v>122</v>
          </cell>
          <cell r="U6">
            <v>1581</v>
          </cell>
        </row>
        <row r="7">
          <cell r="C7">
            <v>3758</v>
          </cell>
          <cell r="D7">
            <v>9231</v>
          </cell>
          <cell r="E7">
            <v>13024</v>
          </cell>
          <cell r="F7">
            <v>2965</v>
          </cell>
          <cell r="G7">
            <v>1693</v>
          </cell>
          <cell r="H7">
            <v>1688</v>
          </cell>
          <cell r="I7">
            <v>588</v>
          </cell>
          <cell r="J7">
            <v>4</v>
          </cell>
          <cell r="K7">
            <v>43</v>
          </cell>
          <cell r="L7">
            <v>199</v>
          </cell>
          <cell r="M7">
            <v>2</v>
          </cell>
          <cell r="N7">
            <v>94</v>
          </cell>
          <cell r="O7">
            <v>24</v>
          </cell>
          <cell r="P7">
            <v>9</v>
          </cell>
          <cell r="Q7">
            <v>12</v>
          </cell>
          <cell r="R7">
            <v>424</v>
          </cell>
          <cell r="S7">
            <v>77</v>
          </cell>
          <cell r="T7">
            <v>130</v>
          </cell>
          <cell r="U7">
            <v>1587</v>
          </cell>
        </row>
        <row r="8">
          <cell r="C8">
            <v>3742</v>
          </cell>
          <cell r="D8">
            <v>11596</v>
          </cell>
          <cell r="E8">
            <v>12693</v>
          </cell>
          <cell r="F8">
            <v>2847</v>
          </cell>
          <cell r="G8">
            <v>1733</v>
          </cell>
          <cell r="H8">
            <v>1046</v>
          </cell>
          <cell r="I8">
            <v>330</v>
          </cell>
          <cell r="J8">
            <v>7</v>
          </cell>
          <cell r="K8">
            <v>43</v>
          </cell>
          <cell r="L8">
            <v>139</v>
          </cell>
          <cell r="M8">
            <v>6</v>
          </cell>
          <cell r="N8">
            <v>51</v>
          </cell>
          <cell r="O8">
            <v>42</v>
          </cell>
          <cell r="P8">
            <v>10</v>
          </cell>
          <cell r="Q8">
            <v>19</v>
          </cell>
          <cell r="R8">
            <v>518</v>
          </cell>
          <cell r="S8">
            <v>55</v>
          </cell>
          <cell r="T8">
            <v>88</v>
          </cell>
          <cell r="U8">
            <v>1362</v>
          </cell>
        </row>
        <row r="9">
          <cell r="C9">
            <v>3895</v>
          </cell>
          <cell r="D9">
            <v>11905</v>
          </cell>
          <cell r="E9">
            <v>12887</v>
          </cell>
          <cell r="F9">
            <v>2898</v>
          </cell>
          <cell r="G9">
            <v>1801</v>
          </cell>
          <cell r="H9">
            <v>1056</v>
          </cell>
          <cell r="I9">
            <v>339</v>
          </cell>
          <cell r="J9">
            <v>7</v>
          </cell>
          <cell r="K9">
            <v>43</v>
          </cell>
          <cell r="L9">
            <v>142</v>
          </cell>
          <cell r="M9">
            <v>6</v>
          </cell>
          <cell r="N9">
            <v>75</v>
          </cell>
          <cell r="O9">
            <v>42</v>
          </cell>
          <cell r="P9">
            <v>12</v>
          </cell>
          <cell r="Q9">
            <v>21</v>
          </cell>
          <cell r="R9">
            <v>525</v>
          </cell>
          <cell r="S9">
            <v>58</v>
          </cell>
          <cell r="T9">
            <v>96</v>
          </cell>
          <cell r="U9">
            <v>1376</v>
          </cell>
        </row>
        <row r="10">
          <cell r="C10">
            <v>5511</v>
          </cell>
          <cell r="D10">
            <v>13330</v>
          </cell>
          <cell r="E10">
            <v>14079</v>
          </cell>
          <cell r="F10">
            <v>4268</v>
          </cell>
          <cell r="G10">
            <v>1083</v>
          </cell>
          <cell r="H10">
            <v>1509</v>
          </cell>
          <cell r="I10">
            <v>929</v>
          </cell>
          <cell r="J10">
            <v>25</v>
          </cell>
          <cell r="K10">
            <v>250</v>
          </cell>
          <cell r="L10">
            <v>59</v>
          </cell>
          <cell r="M10">
            <v>2</v>
          </cell>
          <cell r="N10">
            <v>53</v>
          </cell>
          <cell r="O10">
            <v>28</v>
          </cell>
          <cell r="P10">
            <v>43</v>
          </cell>
          <cell r="Q10">
            <v>10</v>
          </cell>
          <cell r="R10">
            <v>761</v>
          </cell>
          <cell r="S10">
            <v>85</v>
          </cell>
          <cell r="T10">
            <v>137</v>
          </cell>
          <cell r="U10">
            <v>2382</v>
          </cell>
        </row>
        <row r="11">
          <cell r="C11">
            <v>5749</v>
          </cell>
          <cell r="D11">
            <v>13625</v>
          </cell>
          <cell r="E11">
            <v>14442</v>
          </cell>
          <cell r="F11">
            <v>4391</v>
          </cell>
          <cell r="G11">
            <v>1110</v>
          </cell>
          <cell r="H11">
            <v>1519</v>
          </cell>
          <cell r="I11">
            <v>951</v>
          </cell>
          <cell r="J11">
            <v>25</v>
          </cell>
          <cell r="K11">
            <v>250</v>
          </cell>
          <cell r="L11">
            <v>59</v>
          </cell>
          <cell r="M11">
            <v>2</v>
          </cell>
          <cell r="N11">
            <v>66</v>
          </cell>
          <cell r="O11">
            <v>28</v>
          </cell>
          <cell r="P11">
            <v>71</v>
          </cell>
          <cell r="Q11">
            <v>14</v>
          </cell>
          <cell r="R11">
            <v>820</v>
          </cell>
          <cell r="S11">
            <v>91</v>
          </cell>
          <cell r="T11">
            <v>150</v>
          </cell>
          <cell r="U11">
            <v>2387</v>
          </cell>
        </row>
        <row r="12">
          <cell r="C12">
            <v>5659</v>
          </cell>
          <cell r="D12">
            <v>15770</v>
          </cell>
          <cell r="E12">
            <v>11525</v>
          </cell>
          <cell r="F12">
            <v>3569</v>
          </cell>
          <cell r="G12">
            <v>435</v>
          </cell>
          <cell r="H12">
            <v>781</v>
          </cell>
          <cell r="I12">
            <v>374</v>
          </cell>
          <cell r="J12">
            <v>26</v>
          </cell>
          <cell r="K12">
            <v>73</v>
          </cell>
          <cell r="L12">
            <v>50</v>
          </cell>
          <cell r="M12">
            <v>2</v>
          </cell>
          <cell r="N12">
            <v>53</v>
          </cell>
          <cell r="O12">
            <v>24</v>
          </cell>
          <cell r="P12">
            <v>62</v>
          </cell>
          <cell r="Q12">
            <v>15</v>
          </cell>
          <cell r="R12">
            <v>233</v>
          </cell>
          <cell r="S12">
            <v>47</v>
          </cell>
          <cell r="T12">
            <v>72</v>
          </cell>
          <cell r="U12">
            <v>2483</v>
          </cell>
        </row>
        <row r="13">
          <cell r="C13">
            <v>5928</v>
          </cell>
          <cell r="D13">
            <v>16021</v>
          </cell>
          <cell r="E13">
            <v>11651</v>
          </cell>
          <cell r="F13">
            <v>3670</v>
          </cell>
          <cell r="G13">
            <v>446</v>
          </cell>
          <cell r="H13">
            <v>795</v>
          </cell>
          <cell r="I13">
            <v>377</v>
          </cell>
          <cell r="J13">
            <v>26</v>
          </cell>
          <cell r="K13">
            <v>73</v>
          </cell>
          <cell r="L13">
            <v>50</v>
          </cell>
          <cell r="M13">
            <v>2</v>
          </cell>
          <cell r="N13">
            <v>97</v>
          </cell>
          <cell r="O13">
            <v>25</v>
          </cell>
          <cell r="P13">
            <v>67</v>
          </cell>
          <cell r="Q13">
            <v>23</v>
          </cell>
          <cell r="R13">
            <v>255</v>
          </cell>
          <cell r="S13">
            <v>52</v>
          </cell>
          <cell r="T13">
            <v>85</v>
          </cell>
          <cell r="U13">
            <v>2508</v>
          </cell>
        </row>
        <row r="14">
          <cell r="C14">
            <v>3598</v>
          </cell>
          <cell r="D14">
            <v>11921</v>
          </cell>
          <cell r="E14">
            <v>15762</v>
          </cell>
          <cell r="F14">
            <v>2606</v>
          </cell>
          <cell r="G14">
            <v>655</v>
          </cell>
          <cell r="H14">
            <v>672</v>
          </cell>
          <cell r="I14">
            <v>265</v>
          </cell>
          <cell r="J14">
            <v>3</v>
          </cell>
          <cell r="K14">
            <v>20</v>
          </cell>
          <cell r="L14">
            <v>54</v>
          </cell>
          <cell r="M14">
            <v>0</v>
          </cell>
          <cell r="N14">
            <v>93</v>
          </cell>
          <cell r="O14">
            <v>23</v>
          </cell>
          <cell r="P14">
            <v>22</v>
          </cell>
          <cell r="Q14">
            <v>8</v>
          </cell>
          <cell r="R14">
            <v>313</v>
          </cell>
          <cell r="S14">
            <v>72</v>
          </cell>
          <cell r="T14">
            <v>100</v>
          </cell>
          <cell r="U14">
            <v>1560</v>
          </cell>
        </row>
        <row r="15">
          <cell r="C15">
            <v>3708</v>
          </cell>
          <cell r="D15">
            <v>12140</v>
          </cell>
          <cell r="E15">
            <v>15916</v>
          </cell>
          <cell r="F15">
            <v>2658</v>
          </cell>
          <cell r="G15">
            <v>666</v>
          </cell>
          <cell r="H15">
            <v>691</v>
          </cell>
          <cell r="I15">
            <v>269</v>
          </cell>
          <cell r="J15">
            <v>3</v>
          </cell>
          <cell r="K15">
            <v>20</v>
          </cell>
          <cell r="L15">
            <v>54</v>
          </cell>
          <cell r="M15">
            <v>0</v>
          </cell>
          <cell r="N15">
            <v>132</v>
          </cell>
          <cell r="O15">
            <v>24</v>
          </cell>
          <cell r="P15">
            <v>29</v>
          </cell>
          <cell r="Q15">
            <v>10</v>
          </cell>
          <cell r="R15">
            <v>331</v>
          </cell>
          <cell r="S15">
            <v>72</v>
          </cell>
          <cell r="T15">
            <v>106</v>
          </cell>
          <cell r="U15">
            <v>1568</v>
          </cell>
        </row>
        <row r="16">
          <cell r="C16">
            <v>4890</v>
          </cell>
          <cell r="D16">
            <v>10461</v>
          </cell>
          <cell r="E16">
            <v>14267</v>
          </cell>
          <cell r="F16">
            <v>2961</v>
          </cell>
          <cell r="G16">
            <v>1083</v>
          </cell>
          <cell r="H16">
            <v>656</v>
          </cell>
          <cell r="I16">
            <v>950</v>
          </cell>
          <cell r="J16">
            <v>4</v>
          </cell>
          <cell r="K16">
            <v>74</v>
          </cell>
          <cell r="L16">
            <v>67</v>
          </cell>
          <cell r="M16">
            <v>0</v>
          </cell>
          <cell r="N16">
            <v>184</v>
          </cell>
          <cell r="O16">
            <v>52</v>
          </cell>
          <cell r="P16">
            <v>21</v>
          </cell>
          <cell r="Q16">
            <v>20</v>
          </cell>
          <cell r="R16">
            <v>667</v>
          </cell>
          <cell r="S16">
            <v>55</v>
          </cell>
          <cell r="T16">
            <v>97</v>
          </cell>
          <cell r="U16">
            <v>1664</v>
          </cell>
        </row>
        <row r="17">
          <cell r="C17">
            <v>5145</v>
          </cell>
          <cell r="D17">
            <v>10694</v>
          </cell>
          <cell r="E17">
            <v>14517</v>
          </cell>
          <cell r="F17">
            <v>3036</v>
          </cell>
          <cell r="G17">
            <v>1118</v>
          </cell>
          <cell r="H17">
            <v>670</v>
          </cell>
          <cell r="I17">
            <v>977</v>
          </cell>
          <cell r="J17">
            <v>4</v>
          </cell>
          <cell r="K17">
            <v>74</v>
          </cell>
          <cell r="L17">
            <v>67</v>
          </cell>
          <cell r="M17">
            <v>0</v>
          </cell>
          <cell r="N17">
            <v>208</v>
          </cell>
          <cell r="O17">
            <v>54</v>
          </cell>
          <cell r="P17">
            <v>22</v>
          </cell>
          <cell r="Q17">
            <v>24</v>
          </cell>
          <cell r="R17">
            <v>709</v>
          </cell>
          <cell r="S17">
            <v>55</v>
          </cell>
          <cell r="T17">
            <v>109</v>
          </cell>
          <cell r="U17">
            <v>1672</v>
          </cell>
        </row>
        <row r="18">
          <cell r="C18">
            <v>5484</v>
          </cell>
          <cell r="D18">
            <v>10226</v>
          </cell>
          <cell r="E18">
            <v>15068</v>
          </cell>
          <cell r="F18">
            <v>3140</v>
          </cell>
          <cell r="G18">
            <v>998</v>
          </cell>
          <cell r="H18">
            <v>1334</v>
          </cell>
          <cell r="I18">
            <v>336</v>
          </cell>
          <cell r="J18">
            <v>0</v>
          </cell>
          <cell r="K18">
            <v>101</v>
          </cell>
          <cell r="L18">
            <v>93</v>
          </cell>
          <cell r="M18">
            <v>1</v>
          </cell>
          <cell r="N18">
            <v>47</v>
          </cell>
          <cell r="O18">
            <v>16</v>
          </cell>
          <cell r="P18">
            <v>8</v>
          </cell>
          <cell r="Q18">
            <v>15</v>
          </cell>
          <cell r="R18">
            <v>236</v>
          </cell>
          <cell r="S18">
            <v>38</v>
          </cell>
          <cell r="T18">
            <v>113</v>
          </cell>
          <cell r="U18">
            <v>1705</v>
          </cell>
        </row>
        <row r="19">
          <cell r="C19">
            <v>5768</v>
          </cell>
          <cell r="D19">
            <v>10494</v>
          </cell>
          <cell r="E19">
            <v>15345</v>
          </cell>
          <cell r="F19">
            <v>3216</v>
          </cell>
          <cell r="G19">
            <v>1018</v>
          </cell>
          <cell r="H19">
            <v>1393</v>
          </cell>
          <cell r="I19">
            <v>340</v>
          </cell>
          <cell r="J19">
            <v>0</v>
          </cell>
          <cell r="K19">
            <v>101</v>
          </cell>
          <cell r="L19">
            <v>99</v>
          </cell>
          <cell r="M19">
            <v>1</v>
          </cell>
          <cell r="N19">
            <v>117</v>
          </cell>
          <cell r="O19">
            <v>16</v>
          </cell>
          <cell r="P19">
            <v>10</v>
          </cell>
          <cell r="Q19">
            <v>16</v>
          </cell>
          <cell r="R19">
            <v>245</v>
          </cell>
          <cell r="S19">
            <v>38</v>
          </cell>
          <cell r="T19">
            <v>116</v>
          </cell>
          <cell r="U19">
            <v>1712</v>
          </cell>
        </row>
        <row r="20">
          <cell r="C20">
            <v>11613</v>
          </cell>
          <cell r="D20">
            <v>10532</v>
          </cell>
          <cell r="E20">
            <v>15757</v>
          </cell>
          <cell r="F20">
            <v>4822</v>
          </cell>
          <cell r="G20">
            <v>3981</v>
          </cell>
          <cell r="H20">
            <v>4009</v>
          </cell>
          <cell r="I20">
            <v>972</v>
          </cell>
          <cell r="J20">
            <v>4</v>
          </cell>
          <cell r="K20">
            <v>61</v>
          </cell>
          <cell r="L20">
            <v>483</v>
          </cell>
          <cell r="M20">
            <v>4</v>
          </cell>
          <cell r="N20">
            <v>70</v>
          </cell>
          <cell r="O20">
            <v>38</v>
          </cell>
          <cell r="P20">
            <v>10</v>
          </cell>
          <cell r="Q20">
            <v>16</v>
          </cell>
          <cell r="R20">
            <v>286</v>
          </cell>
          <cell r="S20">
            <v>28</v>
          </cell>
          <cell r="T20">
            <v>264</v>
          </cell>
          <cell r="U20">
            <v>3229</v>
          </cell>
        </row>
        <row r="21">
          <cell r="C21">
            <v>12203</v>
          </cell>
          <cell r="D21">
            <v>10777</v>
          </cell>
          <cell r="E21">
            <v>15894</v>
          </cell>
          <cell r="F21">
            <v>4990</v>
          </cell>
          <cell r="G21">
            <v>4110</v>
          </cell>
          <cell r="H21">
            <v>4109</v>
          </cell>
          <cell r="I21">
            <v>1011</v>
          </cell>
          <cell r="J21">
            <v>4</v>
          </cell>
          <cell r="K21">
            <v>61</v>
          </cell>
          <cell r="L21">
            <v>483</v>
          </cell>
          <cell r="M21">
            <v>4</v>
          </cell>
          <cell r="N21">
            <v>80</v>
          </cell>
          <cell r="O21">
            <v>45</v>
          </cell>
          <cell r="P21">
            <v>12</v>
          </cell>
          <cell r="Q21">
            <v>16</v>
          </cell>
          <cell r="R21">
            <v>296</v>
          </cell>
          <cell r="S21">
            <v>30</v>
          </cell>
          <cell r="T21">
            <v>274</v>
          </cell>
          <cell r="U21">
            <v>3253</v>
          </cell>
        </row>
        <row r="22">
          <cell r="C22">
            <v>18091</v>
          </cell>
          <cell r="D22">
            <v>13959</v>
          </cell>
          <cell r="E22">
            <v>11812</v>
          </cell>
          <cell r="F22">
            <v>3135</v>
          </cell>
          <cell r="G22">
            <v>510</v>
          </cell>
          <cell r="H22">
            <v>879</v>
          </cell>
          <cell r="I22">
            <v>965</v>
          </cell>
          <cell r="J22">
            <v>0</v>
          </cell>
          <cell r="K22">
            <v>26</v>
          </cell>
          <cell r="L22">
            <v>354</v>
          </cell>
          <cell r="M22">
            <v>4</v>
          </cell>
          <cell r="N22">
            <v>110</v>
          </cell>
          <cell r="O22">
            <v>33</v>
          </cell>
          <cell r="P22">
            <v>12</v>
          </cell>
          <cell r="Q22">
            <v>11</v>
          </cell>
          <cell r="R22">
            <v>234</v>
          </cell>
          <cell r="S22">
            <v>22</v>
          </cell>
          <cell r="T22">
            <v>251</v>
          </cell>
          <cell r="U22">
            <v>1055</v>
          </cell>
        </row>
        <row r="23">
          <cell r="C23">
            <v>19029</v>
          </cell>
          <cell r="D23">
            <v>14206</v>
          </cell>
          <cell r="E23">
            <v>11956</v>
          </cell>
          <cell r="F23">
            <v>3248</v>
          </cell>
          <cell r="G23">
            <v>517</v>
          </cell>
          <cell r="H23">
            <v>895</v>
          </cell>
          <cell r="I23">
            <v>979</v>
          </cell>
          <cell r="J23">
            <v>0</v>
          </cell>
          <cell r="K23">
            <v>26</v>
          </cell>
          <cell r="L23">
            <v>360</v>
          </cell>
          <cell r="M23">
            <v>4</v>
          </cell>
          <cell r="N23">
            <v>156</v>
          </cell>
          <cell r="O23">
            <v>33</v>
          </cell>
          <cell r="P23">
            <v>12</v>
          </cell>
          <cell r="Q23">
            <v>11</v>
          </cell>
          <cell r="R23">
            <v>242</v>
          </cell>
          <cell r="S23">
            <v>22</v>
          </cell>
          <cell r="T23">
            <v>253</v>
          </cell>
          <cell r="U23">
            <v>1063</v>
          </cell>
        </row>
        <row r="24">
          <cell r="C24">
            <v>26994</v>
          </cell>
          <cell r="D24">
            <v>10253</v>
          </cell>
          <cell r="E24">
            <v>10745</v>
          </cell>
          <cell r="F24">
            <v>3270</v>
          </cell>
          <cell r="G24">
            <v>328</v>
          </cell>
          <cell r="H24">
            <v>814</v>
          </cell>
          <cell r="I24">
            <v>676</v>
          </cell>
          <cell r="J24">
            <v>6</v>
          </cell>
          <cell r="K24">
            <v>61</v>
          </cell>
          <cell r="L24">
            <v>74</v>
          </cell>
          <cell r="M24">
            <v>0</v>
          </cell>
          <cell r="N24">
            <v>32</v>
          </cell>
          <cell r="O24">
            <v>11</v>
          </cell>
          <cell r="P24">
            <v>7</v>
          </cell>
          <cell r="Q24">
            <v>5</v>
          </cell>
          <cell r="R24">
            <v>389</v>
          </cell>
          <cell r="S24">
            <v>37</v>
          </cell>
          <cell r="T24">
            <v>197</v>
          </cell>
          <cell r="U24">
            <v>1558</v>
          </cell>
        </row>
        <row r="25">
          <cell r="C25">
            <v>27828</v>
          </cell>
          <cell r="D25">
            <v>10534</v>
          </cell>
          <cell r="E25">
            <v>10930</v>
          </cell>
          <cell r="F25">
            <v>3441</v>
          </cell>
          <cell r="G25">
            <v>336</v>
          </cell>
          <cell r="H25">
            <v>822</v>
          </cell>
          <cell r="I25">
            <v>679</v>
          </cell>
          <cell r="J25">
            <v>6</v>
          </cell>
          <cell r="K25">
            <v>61</v>
          </cell>
          <cell r="L25">
            <v>74</v>
          </cell>
          <cell r="M25">
            <v>0</v>
          </cell>
          <cell r="N25">
            <v>40</v>
          </cell>
          <cell r="O25">
            <v>11</v>
          </cell>
          <cell r="P25">
            <v>7</v>
          </cell>
          <cell r="Q25">
            <v>5</v>
          </cell>
          <cell r="R25">
            <v>398</v>
          </cell>
          <cell r="S25">
            <v>37</v>
          </cell>
          <cell r="T25">
            <v>205</v>
          </cell>
          <cell r="U25">
            <v>1564</v>
          </cell>
        </row>
        <row r="26">
          <cell r="C26">
            <v>7668</v>
          </cell>
          <cell r="D26">
            <v>9115</v>
          </cell>
          <cell r="E26">
            <v>13304</v>
          </cell>
          <cell r="F26">
            <v>2451</v>
          </cell>
          <cell r="G26">
            <v>460</v>
          </cell>
          <cell r="H26">
            <v>1087</v>
          </cell>
          <cell r="I26">
            <v>750</v>
          </cell>
          <cell r="J26">
            <v>9</v>
          </cell>
          <cell r="K26">
            <v>59</v>
          </cell>
          <cell r="L26">
            <v>401</v>
          </cell>
          <cell r="M26">
            <v>0</v>
          </cell>
          <cell r="N26">
            <v>139</v>
          </cell>
          <cell r="O26">
            <v>20</v>
          </cell>
          <cell r="P26">
            <v>2</v>
          </cell>
          <cell r="Q26">
            <v>7</v>
          </cell>
          <cell r="R26">
            <v>218</v>
          </cell>
          <cell r="S26">
            <v>16</v>
          </cell>
          <cell r="T26">
            <v>135</v>
          </cell>
          <cell r="U26">
            <v>750</v>
          </cell>
        </row>
        <row r="27">
          <cell r="C27">
            <v>8081</v>
          </cell>
          <cell r="D27">
            <v>9337</v>
          </cell>
          <cell r="E27">
            <v>13425</v>
          </cell>
          <cell r="F27">
            <v>2506</v>
          </cell>
          <cell r="G27">
            <v>463</v>
          </cell>
          <cell r="H27">
            <v>1103</v>
          </cell>
          <cell r="I27">
            <v>765</v>
          </cell>
          <cell r="J27">
            <v>9</v>
          </cell>
          <cell r="K27">
            <v>59</v>
          </cell>
          <cell r="L27">
            <v>401</v>
          </cell>
          <cell r="M27">
            <v>0</v>
          </cell>
          <cell r="N27">
            <v>150</v>
          </cell>
          <cell r="O27">
            <v>27</v>
          </cell>
          <cell r="P27">
            <v>2</v>
          </cell>
          <cell r="Q27">
            <v>17</v>
          </cell>
          <cell r="R27">
            <v>222</v>
          </cell>
          <cell r="S27">
            <v>17</v>
          </cell>
          <cell r="T27">
            <v>137</v>
          </cell>
          <cell r="U27">
            <v>769</v>
          </cell>
        </row>
      </sheetData>
      <sheetData sheetId="6">
        <row r="4">
          <cell r="C4">
            <v>91</v>
          </cell>
          <cell r="D4">
            <v>818</v>
          </cell>
          <cell r="E4">
            <v>713</v>
          </cell>
          <cell r="F4">
            <v>103</v>
          </cell>
          <cell r="G4">
            <v>2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4</v>
          </cell>
        </row>
        <row r="5">
          <cell r="C5">
            <v>91</v>
          </cell>
          <cell r="D5">
            <v>818</v>
          </cell>
          <cell r="E5">
            <v>713</v>
          </cell>
          <cell r="F5">
            <v>103</v>
          </cell>
          <cell r="G5">
            <v>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</v>
          </cell>
        </row>
        <row r="6">
          <cell r="C6">
            <v>44</v>
          </cell>
          <cell r="D6">
            <v>844</v>
          </cell>
          <cell r="E6">
            <v>311</v>
          </cell>
          <cell r="F6">
            <v>562</v>
          </cell>
          <cell r="G6">
            <v>96</v>
          </cell>
          <cell r="H6">
            <v>151</v>
          </cell>
          <cell r="I6">
            <v>0</v>
          </cell>
          <cell r="J6">
            <v>38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0</v>
          </cell>
          <cell r="S6">
            <v>0</v>
          </cell>
          <cell r="T6">
            <v>0</v>
          </cell>
          <cell r="U6">
            <v>6</v>
          </cell>
        </row>
        <row r="7">
          <cell r="C7">
            <v>50</v>
          </cell>
          <cell r="D7">
            <v>844</v>
          </cell>
          <cell r="E7">
            <v>315</v>
          </cell>
          <cell r="F7">
            <v>860</v>
          </cell>
          <cell r="G7">
            <v>96</v>
          </cell>
          <cell r="H7">
            <v>151</v>
          </cell>
          <cell r="I7">
            <v>0</v>
          </cell>
          <cell r="J7">
            <v>38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>
            <v>10</v>
          </cell>
        </row>
        <row r="8">
          <cell r="C8">
            <v>82</v>
          </cell>
          <cell r="D8">
            <v>1397</v>
          </cell>
          <cell r="E8">
            <v>739</v>
          </cell>
          <cell r="F8">
            <v>468</v>
          </cell>
          <cell r="G8">
            <v>58</v>
          </cell>
          <cell r="H8">
            <v>305</v>
          </cell>
          <cell r="I8">
            <v>0</v>
          </cell>
          <cell r="J8">
            <v>53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</v>
          </cell>
          <cell r="R8">
            <v>1</v>
          </cell>
          <cell r="S8">
            <v>0</v>
          </cell>
          <cell r="T8">
            <v>0</v>
          </cell>
          <cell r="U8">
            <v>68</v>
          </cell>
        </row>
        <row r="9">
          <cell r="C9">
            <v>83</v>
          </cell>
          <cell r="D9">
            <v>1397</v>
          </cell>
          <cell r="E9">
            <v>739</v>
          </cell>
          <cell r="F9">
            <v>785</v>
          </cell>
          <cell r="G9">
            <v>58</v>
          </cell>
          <cell r="H9">
            <v>305</v>
          </cell>
          <cell r="I9">
            <v>0</v>
          </cell>
          <cell r="J9">
            <v>53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2</v>
          </cell>
          <cell r="R9">
            <v>1</v>
          </cell>
          <cell r="S9">
            <v>0</v>
          </cell>
          <cell r="T9">
            <v>0</v>
          </cell>
          <cell r="U9">
            <v>68</v>
          </cell>
        </row>
        <row r="10">
          <cell r="C10">
            <v>55</v>
          </cell>
          <cell r="D10">
            <v>2897</v>
          </cell>
          <cell r="E10">
            <v>963</v>
          </cell>
          <cell r="F10">
            <v>754</v>
          </cell>
          <cell r="G10">
            <v>120</v>
          </cell>
          <cell r="H10">
            <v>110</v>
          </cell>
          <cell r="I10">
            <v>0</v>
          </cell>
          <cell r="J10">
            <v>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32</v>
          </cell>
        </row>
        <row r="11">
          <cell r="C11">
            <v>55</v>
          </cell>
          <cell r="D11">
            <v>2897</v>
          </cell>
          <cell r="E11">
            <v>963</v>
          </cell>
          <cell r="F11">
            <v>1103</v>
          </cell>
          <cell r="G11">
            <v>120</v>
          </cell>
          <cell r="H11">
            <v>116</v>
          </cell>
          <cell r="I11">
            <v>0</v>
          </cell>
          <cell r="J11">
            <v>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3</v>
          </cell>
          <cell r="U11">
            <v>32</v>
          </cell>
        </row>
        <row r="12">
          <cell r="C12">
            <v>172</v>
          </cell>
          <cell r="D12">
            <v>2917</v>
          </cell>
          <cell r="E12">
            <v>678</v>
          </cell>
          <cell r="F12">
            <v>647</v>
          </cell>
          <cell r="G12">
            <v>33</v>
          </cell>
          <cell r="H12">
            <v>44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</v>
          </cell>
          <cell r="U12">
            <v>22</v>
          </cell>
        </row>
        <row r="13">
          <cell r="C13">
            <v>176</v>
          </cell>
          <cell r="D13">
            <v>2917</v>
          </cell>
          <cell r="E13">
            <v>678</v>
          </cell>
          <cell r="F13">
            <v>982</v>
          </cell>
          <cell r="G13">
            <v>33</v>
          </cell>
          <cell r="H13">
            <v>44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</v>
          </cell>
          <cell r="U13">
            <v>22</v>
          </cell>
        </row>
        <row r="14">
          <cell r="C14">
            <v>53</v>
          </cell>
          <cell r="D14">
            <v>1924</v>
          </cell>
          <cell r="E14">
            <v>587</v>
          </cell>
          <cell r="F14">
            <v>587</v>
          </cell>
          <cell r="G14">
            <v>9</v>
          </cell>
          <cell r="H14">
            <v>124</v>
          </cell>
          <cell r="I14">
            <v>1</v>
          </cell>
          <cell r="J14">
            <v>0</v>
          </cell>
          <cell r="K14">
            <v>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</v>
          </cell>
        </row>
        <row r="15">
          <cell r="C15">
            <v>53</v>
          </cell>
          <cell r="D15">
            <v>1924</v>
          </cell>
          <cell r="E15">
            <v>589</v>
          </cell>
          <cell r="F15">
            <v>1001</v>
          </cell>
          <cell r="G15">
            <v>9</v>
          </cell>
          <cell r="H15">
            <v>126</v>
          </cell>
          <cell r="I15">
            <v>2</v>
          </cell>
          <cell r="J15">
            <v>0</v>
          </cell>
          <cell r="K15">
            <v>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</row>
        <row r="16">
          <cell r="C16">
            <v>26</v>
          </cell>
          <cell r="D16">
            <v>861</v>
          </cell>
          <cell r="E16">
            <v>385</v>
          </cell>
          <cell r="F16">
            <v>507</v>
          </cell>
          <cell r="G16">
            <v>15</v>
          </cell>
          <cell r="H16">
            <v>135</v>
          </cell>
          <cell r="I16">
            <v>49</v>
          </cell>
          <cell r="J16">
            <v>0</v>
          </cell>
          <cell r="K16">
            <v>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</v>
          </cell>
        </row>
        <row r="17">
          <cell r="C17">
            <v>32</v>
          </cell>
          <cell r="D17">
            <v>1380</v>
          </cell>
          <cell r="E17">
            <v>506</v>
          </cell>
          <cell r="F17">
            <v>870</v>
          </cell>
          <cell r="G17">
            <v>23</v>
          </cell>
          <cell r="H17">
            <v>168</v>
          </cell>
          <cell r="I17">
            <v>68</v>
          </cell>
          <cell r="J17">
            <v>0</v>
          </cell>
          <cell r="K17">
            <v>41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13</v>
          </cell>
        </row>
        <row r="18">
          <cell r="C18">
            <v>7</v>
          </cell>
          <cell r="D18">
            <v>731</v>
          </cell>
          <cell r="E18">
            <v>683</v>
          </cell>
          <cell r="F18">
            <v>398</v>
          </cell>
          <cell r="G18">
            <v>19</v>
          </cell>
          <cell r="H18">
            <v>41</v>
          </cell>
          <cell r="I18">
            <v>52</v>
          </cell>
          <cell r="J18">
            <v>0</v>
          </cell>
          <cell r="K18">
            <v>11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</v>
          </cell>
          <cell r="U18">
            <v>2</v>
          </cell>
        </row>
        <row r="19">
          <cell r="C19">
            <v>10</v>
          </cell>
          <cell r="D19">
            <v>1086</v>
          </cell>
          <cell r="E19">
            <v>909</v>
          </cell>
          <cell r="F19">
            <v>1007</v>
          </cell>
          <cell r="G19">
            <v>27</v>
          </cell>
          <cell r="H19">
            <v>60</v>
          </cell>
          <cell r="I19">
            <v>70</v>
          </cell>
          <cell r="J19">
            <v>0</v>
          </cell>
          <cell r="K19">
            <v>18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6</v>
          </cell>
          <cell r="U19">
            <v>2</v>
          </cell>
        </row>
        <row r="20">
          <cell r="C20">
            <v>53</v>
          </cell>
          <cell r="D20">
            <v>638</v>
          </cell>
          <cell r="E20">
            <v>529</v>
          </cell>
          <cell r="F20">
            <v>616</v>
          </cell>
          <cell r="G20">
            <v>103</v>
          </cell>
          <cell r="H20">
            <v>208</v>
          </cell>
          <cell r="I20">
            <v>53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C21">
            <v>67</v>
          </cell>
          <cell r="D21">
            <v>906</v>
          </cell>
          <cell r="E21">
            <v>610</v>
          </cell>
          <cell r="F21">
            <v>774</v>
          </cell>
          <cell r="G21">
            <v>161</v>
          </cell>
          <cell r="H21">
            <v>252</v>
          </cell>
          <cell r="I21">
            <v>66</v>
          </cell>
          <cell r="J21">
            <v>0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C22">
            <v>36</v>
          </cell>
          <cell r="D22">
            <v>11</v>
          </cell>
          <cell r="E22">
            <v>13</v>
          </cell>
          <cell r="F22">
            <v>12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C23">
            <v>48</v>
          </cell>
          <cell r="D23">
            <v>16</v>
          </cell>
          <cell r="E23">
            <v>21</v>
          </cell>
          <cell r="F23">
            <v>16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C24">
            <v>39</v>
          </cell>
          <cell r="D24">
            <v>33</v>
          </cell>
          <cell r="E24">
            <v>7</v>
          </cell>
          <cell r="F24">
            <v>94</v>
          </cell>
          <cell r="G24">
            <v>4</v>
          </cell>
          <cell r="H24">
            <v>0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C25">
            <v>62</v>
          </cell>
          <cell r="D25">
            <v>45</v>
          </cell>
          <cell r="E25">
            <v>10</v>
          </cell>
          <cell r="F25">
            <v>150</v>
          </cell>
          <cell r="G25">
            <v>5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>
            <v>5</v>
          </cell>
          <cell r="D26">
            <v>0</v>
          </cell>
          <cell r="E26">
            <v>12</v>
          </cell>
          <cell r="F26">
            <v>7</v>
          </cell>
          <cell r="G26">
            <v>0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C27">
            <v>15</v>
          </cell>
          <cell r="D27">
            <v>0</v>
          </cell>
          <cell r="E27">
            <v>17</v>
          </cell>
          <cell r="F27">
            <v>10</v>
          </cell>
          <cell r="G27">
            <v>0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</sheetData>
      <sheetData sheetId="7">
        <row r="4">
          <cell r="U4">
            <v>4</v>
          </cell>
        </row>
        <row r="5">
          <cell r="U5">
            <v>4</v>
          </cell>
        </row>
        <row r="6">
          <cell r="C6">
            <v>1</v>
          </cell>
          <cell r="U6">
            <v>3</v>
          </cell>
        </row>
        <row r="7">
          <cell r="C7">
            <v>1</v>
          </cell>
          <cell r="U7">
            <v>3</v>
          </cell>
        </row>
        <row r="10">
          <cell r="F10">
            <v>3</v>
          </cell>
          <cell r="H10">
            <v>1</v>
          </cell>
        </row>
        <row r="11">
          <cell r="F11">
            <v>3</v>
          </cell>
          <cell r="H11">
            <v>1</v>
          </cell>
        </row>
        <row r="12">
          <cell r="D12">
            <v>5</v>
          </cell>
          <cell r="E12">
            <v>6</v>
          </cell>
          <cell r="F12">
            <v>12</v>
          </cell>
          <cell r="G12">
            <v>4</v>
          </cell>
          <cell r="R12">
            <v>2</v>
          </cell>
        </row>
        <row r="13">
          <cell r="D13">
            <v>5</v>
          </cell>
          <cell r="E13">
            <v>6</v>
          </cell>
          <cell r="F13">
            <v>12</v>
          </cell>
          <cell r="G13">
            <v>4</v>
          </cell>
          <cell r="R13">
            <v>2</v>
          </cell>
        </row>
        <row r="16">
          <cell r="G16">
            <v>2</v>
          </cell>
          <cell r="U16">
            <v>8</v>
          </cell>
        </row>
        <row r="17">
          <cell r="G17">
            <v>2</v>
          </cell>
          <cell r="U17">
            <v>8</v>
          </cell>
        </row>
        <row r="20">
          <cell r="U20">
            <v>2</v>
          </cell>
        </row>
        <row r="21">
          <cell r="U21">
            <v>2</v>
          </cell>
        </row>
        <row r="24">
          <cell r="G24">
            <v>9</v>
          </cell>
          <cell r="U24">
            <v>2</v>
          </cell>
        </row>
        <row r="25">
          <cell r="G25">
            <v>9</v>
          </cell>
          <cell r="U25">
            <v>2</v>
          </cell>
        </row>
        <row r="26">
          <cell r="U26">
            <v>4</v>
          </cell>
        </row>
        <row r="27">
          <cell r="U27">
            <v>4</v>
          </cell>
        </row>
      </sheetData>
      <sheetData sheetId="8">
        <row r="4">
          <cell r="C4">
            <v>3673</v>
          </cell>
          <cell r="D4">
            <v>3710</v>
          </cell>
          <cell r="E4">
            <v>7909</v>
          </cell>
          <cell r="F4">
            <v>983</v>
          </cell>
          <cell r="G4">
            <v>680</v>
          </cell>
          <cell r="H4">
            <v>556</v>
          </cell>
          <cell r="I4">
            <v>1629</v>
          </cell>
          <cell r="J4">
            <v>0</v>
          </cell>
          <cell r="K4">
            <v>115</v>
          </cell>
          <cell r="L4">
            <v>48</v>
          </cell>
          <cell r="M4">
            <v>21</v>
          </cell>
          <cell r="N4">
            <v>3</v>
          </cell>
          <cell r="O4">
            <v>13</v>
          </cell>
          <cell r="P4">
            <v>14</v>
          </cell>
          <cell r="Q4">
            <v>6</v>
          </cell>
          <cell r="R4">
            <v>102</v>
          </cell>
          <cell r="S4">
            <v>15</v>
          </cell>
          <cell r="T4">
            <v>182</v>
          </cell>
          <cell r="U4">
            <v>1168</v>
          </cell>
        </row>
        <row r="5">
          <cell r="C5">
            <v>3831</v>
          </cell>
          <cell r="D5">
            <v>3765</v>
          </cell>
          <cell r="E5">
            <v>7978</v>
          </cell>
          <cell r="F5">
            <v>995</v>
          </cell>
          <cell r="G5">
            <v>727</v>
          </cell>
          <cell r="H5">
            <v>580</v>
          </cell>
          <cell r="I5">
            <v>1660</v>
          </cell>
          <cell r="J5">
            <v>0</v>
          </cell>
          <cell r="K5">
            <v>125</v>
          </cell>
          <cell r="L5">
            <v>48</v>
          </cell>
          <cell r="M5">
            <v>21</v>
          </cell>
          <cell r="N5">
            <v>8</v>
          </cell>
          <cell r="O5">
            <v>15</v>
          </cell>
          <cell r="P5">
            <v>20</v>
          </cell>
          <cell r="Q5">
            <v>9</v>
          </cell>
          <cell r="R5">
            <v>106</v>
          </cell>
          <cell r="S5">
            <v>15</v>
          </cell>
          <cell r="T5">
            <v>189</v>
          </cell>
          <cell r="U5">
            <v>1226</v>
          </cell>
        </row>
        <row r="6">
          <cell r="C6">
            <v>4451</v>
          </cell>
          <cell r="D6">
            <v>4688</v>
          </cell>
          <cell r="E6">
            <v>7676</v>
          </cell>
          <cell r="F6">
            <v>1492</v>
          </cell>
          <cell r="G6">
            <v>1442</v>
          </cell>
          <cell r="H6">
            <v>1067</v>
          </cell>
          <cell r="I6">
            <v>721</v>
          </cell>
          <cell r="J6">
            <v>0</v>
          </cell>
          <cell r="K6">
            <v>339</v>
          </cell>
          <cell r="L6">
            <v>146</v>
          </cell>
          <cell r="M6">
            <v>38</v>
          </cell>
          <cell r="N6">
            <v>10</v>
          </cell>
          <cell r="O6">
            <v>27</v>
          </cell>
          <cell r="P6">
            <v>19</v>
          </cell>
          <cell r="Q6">
            <v>3</v>
          </cell>
          <cell r="R6">
            <v>353</v>
          </cell>
          <cell r="S6">
            <v>23</v>
          </cell>
          <cell r="T6">
            <v>130</v>
          </cell>
          <cell r="U6">
            <v>755</v>
          </cell>
        </row>
        <row r="7">
          <cell r="C7">
            <v>4754</v>
          </cell>
          <cell r="D7">
            <v>4698</v>
          </cell>
          <cell r="E7">
            <v>7679</v>
          </cell>
          <cell r="F7">
            <v>1579</v>
          </cell>
          <cell r="G7">
            <v>1482</v>
          </cell>
          <cell r="H7">
            <v>1090</v>
          </cell>
          <cell r="I7">
            <v>748</v>
          </cell>
          <cell r="J7">
            <v>0</v>
          </cell>
          <cell r="K7">
            <v>343</v>
          </cell>
          <cell r="L7">
            <v>267</v>
          </cell>
          <cell r="M7">
            <v>38</v>
          </cell>
          <cell r="N7">
            <v>18</v>
          </cell>
          <cell r="O7">
            <v>41</v>
          </cell>
          <cell r="P7">
            <v>29</v>
          </cell>
          <cell r="Q7">
            <v>3</v>
          </cell>
          <cell r="R7">
            <v>660</v>
          </cell>
          <cell r="S7">
            <v>27</v>
          </cell>
          <cell r="T7">
            <v>148</v>
          </cell>
          <cell r="U7">
            <v>767</v>
          </cell>
        </row>
        <row r="8">
          <cell r="C8">
            <v>4782</v>
          </cell>
          <cell r="D8">
            <v>4811</v>
          </cell>
          <cell r="E8">
            <v>7656</v>
          </cell>
          <cell r="F8">
            <v>1445</v>
          </cell>
          <cell r="G8">
            <v>1836</v>
          </cell>
          <cell r="H8">
            <v>797</v>
          </cell>
          <cell r="I8">
            <v>387</v>
          </cell>
          <cell r="J8">
            <v>0</v>
          </cell>
          <cell r="K8">
            <v>211</v>
          </cell>
          <cell r="L8">
            <v>14</v>
          </cell>
          <cell r="M8">
            <v>0</v>
          </cell>
          <cell r="N8">
            <v>2</v>
          </cell>
          <cell r="O8">
            <v>24</v>
          </cell>
          <cell r="P8">
            <v>22</v>
          </cell>
          <cell r="Q8">
            <v>10</v>
          </cell>
          <cell r="R8">
            <v>221</v>
          </cell>
          <cell r="S8">
            <v>3</v>
          </cell>
          <cell r="T8">
            <v>97</v>
          </cell>
          <cell r="U8">
            <v>734</v>
          </cell>
        </row>
        <row r="9">
          <cell r="C9">
            <v>5094</v>
          </cell>
          <cell r="D9">
            <v>4912</v>
          </cell>
          <cell r="E9">
            <v>7733</v>
          </cell>
          <cell r="F9">
            <v>1507</v>
          </cell>
          <cell r="G9">
            <v>2022</v>
          </cell>
          <cell r="H9">
            <v>817</v>
          </cell>
          <cell r="I9">
            <v>408</v>
          </cell>
          <cell r="J9">
            <v>0</v>
          </cell>
          <cell r="K9">
            <v>253</v>
          </cell>
          <cell r="L9">
            <v>18</v>
          </cell>
          <cell r="M9">
            <v>0</v>
          </cell>
          <cell r="N9">
            <v>2</v>
          </cell>
          <cell r="O9">
            <v>31</v>
          </cell>
          <cell r="P9">
            <v>31</v>
          </cell>
          <cell r="Q9">
            <v>15</v>
          </cell>
          <cell r="R9">
            <v>255</v>
          </cell>
          <cell r="S9">
            <v>3</v>
          </cell>
          <cell r="T9">
            <v>135</v>
          </cell>
          <cell r="U9">
            <v>758</v>
          </cell>
        </row>
        <row r="10">
          <cell r="C10">
            <v>6754</v>
          </cell>
          <cell r="D10">
            <v>4039</v>
          </cell>
          <cell r="E10">
            <v>10895</v>
          </cell>
          <cell r="F10">
            <v>2397</v>
          </cell>
          <cell r="G10">
            <v>1177</v>
          </cell>
          <cell r="H10">
            <v>953</v>
          </cell>
          <cell r="I10">
            <v>900</v>
          </cell>
          <cell r="J10">
            <v>0</v>
          </cell>
          <cell r="K10">
            <v>117</v>
          </cell>
          <cell r="L10">
            <v>105</v>
          </cell>
          <cell r="M10">
            <v>68</v>
          </cell>
          <cell r="N10">
            <v>7</v>
          </cell>
          <cell r="O10">
            <v>22</v>
          </cell>
          <cell r="P10">
            <v>17</v>
          </cell>
          <cell r="Q10">
            <v>25</v>
          </cell>
          <cell r="R10">
            <v>161</v>
          </cell>
          <cell r="S10">
            <v>17</v>
          </cell>
          <cell r="T10">
            <v>73</v>
          </cell>
          <cell r="U10">
            <v>1671</v>
          </cell>
        </row>
        <row r="11">
          <cell r="C11">
            <v>7575</v>
          </cell>
          <cell r="D11">
            <v>4077</v>
          </cell>
          <cell r="E11">
            <v>11135</v>
          </cell>
          <cell r="F11">
            <v>2480</v>
          </cell>
          <cell r="G11">
            <v>1237</v>
          </cell>
          <cell r="H11">
            <v>973</v>
          </cell>
          <cell r="I11">
            <v>940</v>
          </cell>
          <cell r="J11">
            <v>0</v>
          </cell>
          <cell r="K11">
            <v>117</v>
          </cell>
          <cell r="L11">
            <v>111</v>
          </cell>
          <cell r="M11">
            <v>68</v>
          </cell>
          <cell r="N11">
            <v>7</v>
          </cell>
          <cell r="O11">
            <v>27</v>
          </cell>
          <cell r="P11">
            <v>36</v>
          </cell>
          <cell r="Q11">
            <v>30</v>
          </cell>
          <cell r="R11">
            <v>198</v>
          </cell>
          <cell r="S11">
            <v>34</v>
          </cell>
          <cell r="T11">
            <v>114</v>
          </cell>
          <cell r="U11">
            <v>1695</v>
          </cell>
        </row>
        <row r="12">
          <cell r="C12">
            <v>7329</v>
          </cell>
          <cell r="D12">
            <v>4554</v>
          </cell>
          <cell r="E12">
            <v>8650</v>
          </cell>
          <cell r="F12">
            <v>2261</v>
          </cell>
          <cell r="G12">
            <v>704</v>
          </cell>
          <cell r="H12">
            <v>702</v>
          </cell>
          <cell r="I12">
            <v>545</v>
          </cell>
          <cell r="J12">
            <v>0</v>
          </cell>
          <cell r="K12">
            <v>37</v>
          </cell>
          <cell r="L12">
            <v>74</v>
          </cell>
          <cell r="M12">
            <v>206</v>
          </cell>
          <cell r="N12">
            <v>4</v>
          </cell>
          <cell r="O12">
            <v>30</v>
          </cell>
          <cell r="P12">
            <v>32</v>
          </cell>
          <cell r="Q12">
            <v>8</v>
          </cell>
          <cell r="R12">
            <v>80</v>
          </cell>
          <cell r="S12">
            <v>23</v>
          </cell>
          <cell r="T12">
            <v>34</v>
          </cell>
          <cell r="U12">
            <v>936</v>
          </cell>
        </row>
        <row r="13">
          <cell r="C13">
            <v>8454</v>
          </cell>
          <cell r="D13">
            <v>4882</v>
          </cell>
          <cell r="E13">
            <v>8737</v>
          </cell>
          <cell r="F13">
            <v>2391</v>
          </cell>
          <cell r="G13">
            <v>769</v>
          </cell>
          <cell r="H13">
            <v>726</v>
          </cell>
          <cell r="I13">
            <v>584</v>
          </cell>
          <cell r="J13">
            <v>0</v>
          </cell>
          <cell r="K13">
            <v>37</v>
          </cell>
          <cell r="L13">
            <v>80</v>
          </cell>
          <cell r="M13">
            <v>206</v>
          </cell>
          <cell r="N13">
            <v>4</v>
          </cell>
          <cell r="O13">
            <v>39</v>
          </cell>
          <cell r="P13">
            <v>39</v>
          </cell>
          <cell r="Q13">
            <v>14</v>
          </cell>
          <cell r="R13">
            <v>102</v>
          </cell>
          <cell r="S13">
            <v>28</v>
          </cell>
          <cell r="T13">
            <v>38</v>
          </cell>
          <cell r="U13">
            <v>1002</v>
          </cell>
        </row>
        <row r="14">
          <cell r="C14">
            <v>4125</v>
          </cell>
          <cell r="D14">
            <v>3827</v>
          </cell>
          <cell r="E14">
            <v>8283</v>
          </cell>
          <cell r="F14">
            <v>1373</v>
          </cell>
          <cell r="G14">
            <v>702</v>
          </cell>
          <cell r="H14">
            <v>304</v>
          </cell>
          <cell r="I14">
            <v>333</v>
          </cell>
          <cell r="J14">
            <v>0</v>
          </cell>
          <cell r="K14">
            <v>35</v>
          </cell>
          <cell r="L14">
            <v>30</v>
          </cell>
          <cell r="M14">
            <v>0</v>
          </cell>
          <cell r="N14">
            <v>2</v>
          </cell>
          <cell r="O14">
            <v>16</v>
          </cell>
          <cell r="P14">
            <v>10</v>
          </cell>
          <cell r="Q14">
            <v>10</v>
          </cell>
          <cell r="R14">
            <v>156</v>
          </cell>
          <cell r="S14">
            <v>19</v>
          </cell>
          <cell r="T14">
            <v>99</v>
          </cell>
          <cell r="U14">
            <v>1177</v>
          </cell>
        </row>
        <row r="15">
          <cell r="C15">
            <v>4353</v>
          </cell>
          <cell r="D15">
            <v>3920</v>
          </cell>
          <cell r="E15">
            <v>8374</v>
          </cell>
          <cell r="F15">
            <v>1437</v>
          </cell>
          <cell r="G15">
            <v>735</v>
          </cell>
          <cell r="H15">
            <v>340</v>
          </cell>
          <cell r="I15">
            <v>344</v>
          </cell>
          <cell r="J15">
            <v>0</v>
          </cell>
          <cell r="K15">
            <v>35</v>
          </cell>
          <cell r="L15">
            <v>30</v>
          </cell>
          <cell r="M15">
            <v>0</v>
          </cell>
          <cell r="N15">
            <v>2</v>
          </cell>
          <cell r="O15">
            <v>18</v>
          </cell>
          <cell r="P15">
            <v>16</v>
          </cell>
          <cell r="Q15">
            <v>14</v>
          </cell>
          <cell r="R15">
            <v>175</v>
          </cell>
          <cell r="S15">
            <v>20</v>
          </cell>
          <cell r="T15">
            <v>108</v>
          </cell>
          <cell r="U15">
            <v>1238</v>
          </cell>
        </row>
        <row r="16">
          <cell r="C16">
            <v>5657</v>
          </cell>
          <cell r="D16">
            <v>4584</v>
          </cell>
          <cell r="E16">
            <v>10008</v>
          </cell>
          <cell r="F16">
            <v>2136</v>
          </cell>
          <cell r="G16">
            <v>1045</v>
          </cell>
          <cell r="H16">
            <v>807</v>
          </cell>
          <cell r="I16">
            <v>1069</v>
          </cell>
          <cell r="J16">
            <v>0</v>
          </cell>
          <cell r="K16">
            <v>95</v>
          </cell>
          <cell r="L16">
            <v>97</v>
          </cell>
          <cell r="M16">
            <v>70</v>
          </cell>
          <cell r="N16">
            <v>3</v>
          </cell>
          <cell r="O16">
            <v>28</v>
          </cell>
          <cell r="P16">
            <v>25</v>
          </cell>
          <cell r="Q16">
            <v>13</v>
          </cell>
          <cell r="R16">
            <v>147</v>
          </cell>
          <cell r="S16">
            <v>36</v>
          </cell>
          <cell r="T16">
            <v>83</v>
          </cell>
          <cell r="U16">
            <v>1079</v>
          </cell>
        </row>
        <row r="17">
          <cell r="C17">
            <v>6315</v>
          </cell>
          <cell r="D17">
            <v>5018</v>
          </cell>
          <cell r="E17">
            <v>10106</v>
          </cell>
          <cell r="F17">
            <v>2211</v>
          </cell>
          <cell r="G17">
            <v>1112</v>
          </cell>
          <cell r="H17">
            <v>875</v>
          </cell>
          <cell r="I17">
            <v>1084</v>
          </cell>
          <cell r="J17">
            <v>0</v>
          </cell>
          <cell r="K17">
            <v>103</v>
          </cell>
          <cell r="L17">
            <v>97</v>
          </cell>
          <cell r="M17">
            <v>70</v>
          </cell>
          <cell r="N17">
            <v>11</v>
          </cell>
          <cell r="O17">
            <v>42</v>
          </cell>
          <cell r="P17">
            <v>25</v>
          </cell>
          <cell r="Q17">
            <v>23</v>
          </cell>
          <cell r="R17">
            <v>174</v>
          </cell>
          <cell r="S17">
            <v>47</v>
          </cell>
          <cell r="T17">
            <v>89</v>
          </cell>
          <cell r="U17">
            <v>1100</v>
          </cell>
        </row>
        <row r="18">
          <cell r="C18">
            <v>5670</v>
          </cell>
          <cell r="D18">
            <v>5390</v>
          </cell>
          <cell r="E18">
            <v>11035</v>
          </cell>
          <cell r="F18">
            <v>1823</v>
          </cell>
          <cell r="G18">
            <v>877</v>
          </cell>
          <cell r="H18">
            <v>876</v>
          </cell>
          <cell r="I18">
            <v>545</v>
          </cell>
          <cell r="J18">
            <v>0</v>
          </cell>
          <cell r="K18">
            <v>170</v>
          </cell>
          <cell r="L18">
            <v>15</v>
          </cell>
          <cell r="M18">
            <v>6</v>
          </cell>
          <cell r="N18">
            <v>0</v>
          </cell>
          <cell r="O18">
            <v>19</v>
          </cell>
          <cell r="P18">
            <v>13</v>
          </cell>
          <cell r="Q18">
            <v>4</v>
          </cell>
          <cell r="R18">
            <v>109</v>
          </cell>
          <cell r="S18">
            <v>17</v>
          </cell>
          <cell r="T18">
            <v>60</v>
          </cell>
          <cell r="U18">
            <v>418</v>
          </cell>
        </row>
        <row r="19">
          <cell r="C19">
            <v>6062</v>
          </cell>
          <cell r="D19">
            <v>5604</v>
          </cell>
          <cell r="E19">
            <v>11164</v>
          </cell>
          <cell r="F19">
            <v>1856</v>
          </cell>
          <cell r="G19">
            <v>917</v>
          </cell>
          <cell r="H19">
            <v>893</v>
          </cell>
          <cell r="I19">
            <v>545</v>
          </cell>
          <cell r="J19">
            <v>0</v>
          </cell>
          <cell r="K19">
            <v>170</v>
          </cell>
          <cell r="L19">
            <v>15</v>
          </cell>
          <cell r="M19">
            <v>6</v>
          </cell>
          <cell r="N19">
            <v>0</v>
          </cell>
          <cell r="O19">
            <v>31</v>
          </cell>
          <cell r="P19">
            <v>27</v>
          </cell>
          <cell r="Q19">
            <v>4</v>
          </cell>
          <cell r="R19">
            <v>117</v>
          </cell>
          <cell r="S19">
            <v>21</v>
          </cell>
          <cell r="T19">
            <v>75</v>
          </cell>
          <cell r="U19">
            <v>442</v>
          </cell>
        </row>
        <row r="20">
          <cell r="C20">
            <v>9312</v>
          </cell>
          <cell r="D20">
            <v>4231</v>
          </cell>
          <cell r="E20">
            <v>11527</v>
          </cell>
          <cell r="F20">
            <v>2050</v>
          </cell>
          <cell r="G20">
            <v>3093</v>
          </cell>
          <cell r="H20">
            <v>1720</v>
          </cell>
          <cell r="I20">
            <v>1300</v>
          </cell>
          <cell r="J20">
            <v>0</v>
          </cell>
          <cell r="K20">
            <v>1443</v>
          </cell>
          <cell r="L20">
            <v>338</v>
          </cell>
          <cell r="M20">
            <v>0</v>
          </cell>
          <cell r="N20">
            <v>0</v>
          </cell>
          <cell r="O20">
            <v>14</v>
          </cell>
          <cell r="P20">
            <v>3</v>
          </cell>
          <cell r="Q20">
            <v>2</v>
          </cell>
          <cell r="R20">
            <v>112</v>
          </cell>
          <cell r="S20">
            <v>6</v>
          </cell>
          <cell r="T20">
            <v>54</v>
          </cell>
          <cell r="U20">
            <v>320</v>
          </cell>
        </row>
        <row r="21">
          <cell r="C21">
            <v>10920</v>
          </cell>
          <cell r="D21">
            <v>4244</v>
          </cell>
          <cell r="E21">
            <v>11570</v>
          </cell>
          <cell r="F21">
            <v>2214</v>
          </cell>
          <cell r="G21">
            <v>3250</v>
          </cell>
          <cell r="H21">
            <v>1767</v>
          </cell>
          <cell r="I21">
            <v>1322</v>
          </cell>
          <cell r="J21">
            <v>0</v>
          </cell>
          <cell r="K21">
            <v>1501</v>
          </cell>
          <cell r="L21">
            <v>349</v>
          </cell>
          <cell r="M21">
            <v>0</v>
          </cell>
          <cell r="N21">
            <v>0</v>
          </cell>
          <cell r="O21">
            <v>20</v>
          </cell>
          <cell r="P21">
            <v>6</v>
          </cell>
          <cell r="Q21">
            <v>2</v>
          </cell>
          <cell r="R21">
            <v>138</v>
          </cell>
          <cell r="S21">
            <v>6</v>
          </cell>
          <cell r="T21">
            <v>104</v>
          </cell>
          <cell r="U21">
            <v>332</v>
          </cell>
        </row>
        <row r="22">
          <cell r="C22">
            <v>12358</v>
          </cell>
          <cell r="D22">
            <v>6522</v>
          </cell>
          <cell r="E22">
            <v>9771</v>
          </cell>
          <cell r="F22">
            <v>1318</v>
          </cell>
          <cell r="G22">
            <v>325</v>
          </cell>
          <cell r="H22">
            <v>1107</v>
          </cell>
          <cell r="I22">
            <v>1035</v>
          </cell>
          <cell r="J22">
            <v>0</v>
          </cell>
          <cell r="K22">
            <v>372</v>
          </cell>
          <cell r="L22">
            <v>61</v>
          </cell>
          <cell r="M22">
            <v>32</v>
          </cell>
          <cell r="N22">
            <v>9</v>
          </cell>
          <cell r="O22">
            <v>12</v>
          </cell>
          <cell r="P22">
            <v>18</v>
          </cell>
          <cell r="Q22">
            <v>10</v>
          </cell>
          <cell r="R22">
            <v>71</v>
          </cell>
          <cell r="S22">
            <v>5</v>
          </cell>
          <cell r="T22">
            <v>70</v>
          </cell>
          <cell r="U22">
            <v>589</v>
          </cell>
        </row>
        <row r="23">
          <cell r="C23">
            <v>13928</v>
          </cell>
          <cell r="D23">
            <v>6537</v>
          </cell>
          <cell r="E23">
            <v>10186</v>
          </cell>
          <cell r="F23">
            <v>1348</v>
          </cell>
          <cell r="G23">
            <v>346</v>
          </cell>
          <cell r="H23">
            <v>1132</v>
          </cell>
          <cell r="I23">
            <v>1056</v>
          </cell>
          <cell r="J23">
            <v>0</v>
          </cell>
          <cell r="K23">
            <v>392</v>
          </cell>
          <cell r="L23">
            <v>61</v>
          </cell>
          <cell r="M23">
            <v>32</v>
          </cell>
          <cell r="N23">
            <v>11</v>
          </cell>
          <cell r="O23">
            <v>16</v>
          </cell>
          <cell r="P23">
            <v>22</v>
          </cell>
          <cell r="Q23">
            <v>10</v>
          </cell>
          <cell r="R23">
            <v>85</v>
          </cell>
          <cell r="S23">
            <v>5</v>
          </cell>
          <cell r="T23">
            <v>101</v>
          </cell>
          <cell r="U23">
            <v>626</v>
          </cell>
        </row>
        <row r="24">
          <cell r="C24">
            <v>17319</v>
          </cell>
          <cell r="D24">
            <v>4087</v>
          </cell>
          <cell r="E24">
            <v>7755</v>
          </cell>
          <cell r="F24">
            <v>1521</v>
          </cell>
          <cell r="G24">
            <v>279</v>
          </cell>
          <cell r="H24">
            <v>738</v>
          </cell>
          <cell r="I24">
            <v>822</v>
          </cell>
          <cell r="J24">
            <v>0</v>
          </cell>
          <cell r="K24">
            <v>259</v>
          </cell>
          <cell r="L24">
            <v>2</v>
          </cell>
          <cell r="M24">
            <v>207</v>
          </cell>
          <cell r="N24">
            <v>0</v>
          </cell>
          <cell r="O24">
            <v>9</v>
          </cell>
          <cell r="P24">
            <v>34</v>
          </cell>
          <cell r="Q24">
            <v>10</v>
          </cell>
          <cell r="R24">
            <v>126</v>
          </cell>
          <cell r="S24">
            <v>4</v>
          </cell>
          <cell r="T24">
            <v>78</v>
          </cell>
          <cell r="U24">
            <v>888</v>
          </cell>
        </row>
        <row r="25">
          <cell r="C25">
            <v>20549</v>
          </cell>
          <cell r="D25">
            <v>4110</v>
          </cell>
          <cell r="E25">
            <v>8147</v>
          </cell>
          <cell r="F25">
            <v>1648</v>
          </cell>
          <cell r="G25">
            <v>306</v>
          </cell>
          <cell r="H25">
            <v>752</v>
          </cell>
          <cell r="I25">
            <v>860</v>
          </cell>
          <cell r="J25">
            <v>0</v>
          </cell>
          <cell r="K25">
            <v>268</v>
          </cell>
          <cell r="L25">
            <v>2</v>
          </cell>
          <cell r="M25">
            <v>207</v>
          </cell>
          <cell r="N25">
            <v>0</v>
          </cell>
          <cell r="O25">
            <v>11</v>
          </cell>
          <cell r="P25">
            <v>46</v>
          </cell>
          <cell r="Q25">
            <v>10</v>
          </cell>
          <cell r="R25">
            <v>153</v>
          </cell>
          <cell r="S25">
            <v>5</v>
          </cell>
          <cell r="T25">
            <v>84</v>
          </cell>
          <cell r="U25">
            <v>938</v>
          </cell>
        </row>
        <row r="26">
          <cell r="C26">
            <v>5509</v>
          </cell>
          <cell r="D26">
            <v>4551</v>
          </cell>
          <cell r="E26">
            <v>8535</v>
          </cell>
          <cell r="F26">
            <v>919</v>
          </cell>
          <cell r="G26">
            <v>381</v>
          </cell>
          <cell r="H26">
            <v>869</v>
          </cell>
          <cell r="I26">
            <v>1797</v>
          </cell>
          <cell r="J26">
            <v>0</v>
          </cell>
          <cell r="K26">
            <v>189</v>
          </cell>
          <cell r="L26">
            <v>0</v>
          </cell>
          <cell r="M26">
            <v>155</v>
          </cell>
          <cell r="N26">
            <v>2</v>
          </cell>
          <cell r="O26">
            <v>4</v>
          </cell>
          <cell r="P26">
            <v>6</v>
          </cell>
          <cell r="Q26">
            <v>8</v>
          </cell>
          <cell r="R26">
            <v>49</v>
          </cell>
          <cell r="S26">
            <v>5</v>
          </cell>
          <cell r="T26">
            <v>84</v>
          </cell>
          <cell r="U26">
            <v>761</v>
          </cell>
        </row>
        <row r="27">
          <cell r="C27">
            <v>5910</v>
          </cell>
          <cell r="D27">
            <v>4723</v>
          </cell>
          <cell r="E27">
            <v>8544</v>
          </cell>
          <cell r="F27">
            <v>952</v>
          </cell>
          <cell r="G27">
            <v>400</v>
          </cell>
          <cell r="H27">
            <v>879</v>
          </cell>
          <cell r="I27">
            <v>1824</v>
          </cell>
          <cell r="J27">
            <v>0</v>
          </cell>
          <cell r="K27">
            <v>189</v>
          </cell>
          <cell r="L27">
            <v>0</v>
          </cell>
          <cell r="M27">
            <v>155</v>
          </cell>
          <cell r="N27">
            <v>2</v>
          </cell>
          <cell r="O27">
            <v>8</v>
          </cell>
          <cell r="P27">
            <v>10</v>
          </cell>
          <cell r="Q27">
            <v>12</v>
          </cell>
          <cell r="R27">
            <v>56</v>
          </cell>
          <cell r="S27">
            <v>7</v>
          </cell>
          <cell r="T27">
            <v>95</v>
          </cell>
          <cell r="U27">
            <v>763</v>
          </cell>
        </row>
      </sheetData>
      <sheetData sheetId="9">
        <row r="4">
          <cell r="C4">
            <v>1313</v>
          </cell>
          <cell r="D4">
            <v>2981</v>
          </cell>
          <cell r="E4">
            <v>2429</v>
          </cell>
          <cell r="F4">
            <v>116</v>
          </cell>
          <cell r="G4">
            <v>88</v>
          </cell>
          <cell r="H4">
            <v>637</v>
          </cell>
          <cell r="I4">
            <v>756</v>
          </cell>
          <cell r="J4">
            <v>0</v>
          </cell>
          <cell r="K4">
            <v>51</v>
          </cell>
          <cell r="L4">
            <v>137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14</v>
          </cell>
          <cell r="S4">
            <v>0</v>
          </cell>
          <cell r="T4">
            <v>5</v>
          </cell>
          <cell r="U4">
            <v>491</v>
          </cell>
        </row>
        <row r="5">
          <cell r="C5">
            <v>1349</v>
          </cell>
          <cell r="D5">
            <v>2981</v>
          </cell>
          <cell r="E5">
            <v>2463</v>
          </cell>
          <cell r="F5">
            <v>132</v>
          </cell>
          <cell r="G5">
            <v>90</v>
          </cell>
          <cell r="H5">
            <v>643</v>
          </cell>
          <cell r="I5">
            <v>756</v>
          </cell>
          <cell r="J5">
            <v>0</v>
          </cell>
          <cell r="K5">
            <v>51</v>
          </cell>
          <cell r="L5">
            <v>162</v>
          </cell>
          <cell r="M5">
            <v>0</v>
          </cell>
          <cell r="N5">
            <v>0</v>
          </cell>
          <cell r="O5">
            <v>0</v>
          </cell>
          <cell r="P5">
            <v>4</v>
          </cell>
          <cell r="Q5">
            <v>2</v>
          </cell>
          <cell r="R5">
            <v>14</v>
          </cell>
          <cell r="S5">
            <v>0</v>
          </cell>
          <cell r="T5">
            <v>5</v>
          </cell>
          <cell r="U5">
            <v>514</v>
          </cell>
        </row>
        <row r="6">
          <cell r="C6">
            <v>1079</v>
          </cell>
          <cell r="D6">
            <v>2687</v>
          </cell>
          <cell r="E6">
            <v>2889</v>
          </cell>
          <cell r="F6">
            <v>150</v>
          </cell>
          <cell r="G6">
            <v>297</v>
          </cell>
          <cell r="H6">
            <v>524</v>
          </cell>
          <cell r="I6">
            <v>341</v>
          </cell>
          <cell r="J6">
            <v>0</v>
          </cell>
          <cell r="K6">
            <v>43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16</v>
          </cell>
          <cell r="S6">
            <v>3</v>
          </cell>
          <cell r="T6">
            <v>0</v>
          </cell>
          <cell r="U6">
            <v>629</v>
          </cell>
        </row>
        <row r="7">
          <cell r="C7">
            <v>1099</v>
          </cell>
          <cell r="D7">
            <v>2690</v>
          </cell>
          <cell r="E7">
            <v>2916</v>
          </cell>
          <cell r="F7">
            <v>161</v>
          </cell>
          <cell r="G7">
            <v>312</v>
          </cell>
          <cell r="H7">
            <v>524</v>
          </cell>
          <cell r="I7">
            <v>341</v>
          </cell>
          <cell r="J7">
            <v>0</v>
          </cell>
          <cell r="K7">
            <v>43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16</v>
          </cell>
          <cell r="S7">
            <v>3</v>
          </cell>
          <cell r="T7">
            <v>0</v>
          </cell>
          <cell r="U7">
            <v>745</v>
          </cell>
        </row>
        <row r="8">
          <cell r="C8">
            <v>1183</v>
          </cell>
          <cell r="D8">
            <v>2935</v>
          </cell>
          <cell r="E8">
            <v>3368</v>
          </cell>
          <cell r="F8">
            <v>229</v>
          </cell>
          <cell r="G8">
            <v>540</v>
          </cell>
          <cell r="H8">
            <v>302</v>
          </cell>
          <cell r="I8">
            <v>160</v>
          </cell>
          <cell r="J8">
            <v>0</v>
          </cell>
          <cell r="K8">
            <v>20</v>
          </cell>
          <cell r="L8">
            <v>8</v>
          </cell>
          <cell r="M8">
            <v>0</v>
          </cell>
          <cell r="N8">
            <v>2</v>
          </cell>
          <cell r="O8">
            <v>0</v>
          </cell>
          <cell r="P8">
            <v>0</v>
          </cell>
          <cell r="Q8">
            <v>0</v>
          </cell>
          <cell r="R8">
            <v>25</v>
          </cell>
          <cell r="S8">
            <v>0</v>
          </cell>
          <cell r="T8">
            <v>4</v>
          </cell>
          <cell r="U8">
            <v>801</v>
          </cell>
        </row>
        <row r="9">
          <cell r="C9">
            <v>1237</v>
          </cell>
          <cell r="D9">
            <v>2938</v>
          </cell>
          <cell r="E9">
            <v>3388</v>
          </cell>
          <cell r="F9">
            <v>242</v>
          </cell>
          <cell r="G9">
            <v>593</v>
          </cell>
          <cell r="H9">
            <v>308</v>
          </cell>
          <cell r="I9">
            <v>162</v>
          </cell>
          <cell r="J9">
            <v>0</v>
          </cell>
          <cell r="K9">
            <v>22</v>
          </cell>
          <cell r="L9">
            <v>8</v>
          </cell>
          <cell r="M9">
            <v>0</v>
          </cell>
          <cell r="N9">
            <v>6</v>
          </cell>
          <cell r="O9">
            <v>0</v>
          </cell>
          <cell r="P9">
            <v>0</v>
          </cell>
          <cell r="Q9">
            <v>0</v>
          </cell>
          <cell r="R9">
            <v>31</v>
          </cell>
          <cell r="S9">
            <v>0</v>
          </cell>
          <cell r="T9">
            <v>4</v>
          </cell>
          <cell r="U9">
            <v>907</v>
          </cell>
        </row>
        <row r="10">
          <cell r="C10">
            <v>1599</v>
          </cell>
          <cell r="D10">
            <v>3490</v>
          </cell>
          <cell r="E10">
            <v>4334</v>
          </cell>
          <cell r="F10">
            <v>376</v>
          </cell>
          <cell r="G10">
            <v>379</v>
          </cell>
          <cell r="H10">
            <v>288</v>
          </cell>
          <cell r="I10">
            <v>337</v>
          </cell>
          <cell r="J10">
            <v>0</v>
          </cell>
          <cell r="K10">
            <v>42</v>
          </cell>
          <cell r="L10">
            <v>157</v>
          </cell>
          <cell r="M10">
            <v>0</v>
          </cell>
          <cell r="N10">
            <v>0</v>
          </cell>
          <cell r="O10">
            <v>1</v>
          </cell>
          <cell r="P10">
            <v>4</v>
          </cell>
          <cell r="Q10">
            <v>4</v>
          </cell>
          <cell r="R10">
            <v>109</v>
          </cell>
          <cell r="S10">
            <v>11</v>
          </cell>
          <cell r="T10">
            <v>6</v>
          </cell>
          <cell r="U10">
            <v>918</v>
          </cell>
        </row>
        <row r="11">
          <cell r="C11">
            <v>1700</v>
          </cell>
          <cell r="D11">
            <v>3496</v>
          </cell>
          <cell r="E11">
            <v>4379</v>
          </cell>
          <cell r="F11">
            <v>457</v>
          </cell>
          <cell r="G11">
            <v>381</v>
          </cell>
          <cell r="H11">
            <v>288</v>
          </cell>
          <cell r="I11">
            <v>349</v>
          </cell>
          <cell r="J11">
            <v>0</v>
          </cell>
          <cell r="K11">
            <v>42</v>
          </cell>
          <cell r="L11">
            <v>157</v>
          </cell>
          <cell r="M11">
            <v>0</v>
          </cell>
          <cell r="N11">
            <v>0</v>
          </cell>
          <cell r="O11">
            <v>1</v>
          </cell>
          <cell r="P11">
            <v>4</v>
          </cell>
          <cell r="Q11">
            <v>4</v>
          </cell>
          <cell r="R11">
            <v>131</v>
          </cell>
          <cell r="S11">
            <v>11</v>
          </cell>
          <cell r="T11">
            <v>6</v>
          </cell>
          <cell r="U11">
            <v>1074</v>
          </cell>
        </row>
        <row r="12">
          <cell r="C12">
            <v>1232</v>
          </cell>
          <cell r="D12">
            <v>2720</v>
          </cell>
          <cell r="E12">
            <v>2240</v>
          </cell>
          <cell r="F12">
            <v>227</v>
          </cell>
          <cell r="G12">
            <v>44</v>
          </cell>
          <cell r="H12">
            <v>54</v>
          </cell>
          <cell r="I12">
            <v>58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13</v>
          </cell>
          <cell r="R12">
            <v>4</v>
          </cell>
          <cell r="S12">
            <v>0</v>
          </cell>
          <cell r="T12">
            <v>4</v>
          </cell>
          <cell r="U12">
            <v>994</v>
          </cell>
        </row>
        <row r="13">
          <cell r="C13">
            <v>1338</v>
          </cell>
          <cell r="D13">
            <v>2732</v>
          </cell>
          <cell r="E13">
            <v>2243</v>
          </cell>
          <cell r="F13">
            <v>269</v>
          </cell>
          <cell r="G13">
            <v>44</v>
          </cell>
          <cell r="H13">
            <v>56</v>
          </cell>
          <cell r="I13">
            <v>62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</v>
          </cell>
          <cell r="O13">
            <v>0</v>
          </cell>
          <cell r="P13">
            <v>0</v>
          </cell>
          <cell r="Q13">
            <v>13</v>
          </cell>
          <cell r="R13">
            <v>4</v>
          </cell>
          <cell r="S13">
            <v>0</v>
          </cell>
          <cell r="T13">
            <v>6</v>
          </cell>
          <cell r="U13">
            <v>1118</v>
          </cell>
        </row>
        <row r="14">
          <cell r="C14">
            <v>1075</v>
          </cell>
          <cell r="D14">
            <v>2587</v>
          </cell>
          <cell r="E14">
            <v>2239</v>
          </cell>
          <cell r="F14">
            <v>96</v>
          </cell>
          <cell r="G14">
            <v>159</v>
          </cell>
          <cell r="H14">
            <v>207</v>
          </cell>
          <cell r="I14">
            <v>246</v>
          </cell>
          <cell r="J14">
            <v>0</v>
          </cell>
          <cell r="K14">
            <v>18</v>
          </cell>
          <cell r="L14">
            <v>0</v>
          </cell>
          <cell r="M14">
            <v>0</v>
          </cell>
          <cell r="N14">
            <v>0</v>
          </cell>
          <cell r="O14">
            <v>10</v>
          </cell>
          <cell r="P14">
            <v>0</v>
          </cell>
          <cell r="Q14">
            <v>6</v>
          </cell>
          <cell r="R14">
            <v>12</v>
          </cell>
          <cell r="S14">
            <v>3</v>
          </cell>
          <cell r="T14">
            <v>8</v>
          </cell>
          <cell r="U14">
            <v>534</v>
          </cell>
        </row>
        <row r="15">
          <cell r="C15">
            <v>1210</v>
          </cell>
          <cell r="D15">
            <v>2587</v>
          </cell>
          <cell r="E15">
            <v>2263</v>
          </cell>
          <cell r="F15">
            <v>102</v>
          </cell>
          <cell r="G15">
            <v>165</v>
          </cell>
          <cell r="H15">
            <v>209</v>
          </cell>
          <cell r="I15">
            <v>248</v>
          </cell>
          <cell r="J15">
            <v>0</v>
          </cell>
          <cell r="K15">
            <v>18</v>
          </cell>
          <cell r="L15">
            <v>0</v>
          </cell>
          <cell r="M15">
            <v>0</v>
          </cell>
          <cell r="N15">
            <v>0</v>
          </cell>
          <cell r="O15">
            <v>10</v>
          </cell>
          <cell r="P15">
            <v>0</v>
          </cell>
          <cell r="Q15">
            <v>12</v>
          </cell>
          <cell r="R15">
            <v>12</v>
          </cell>
          <cell r="S15">
            <v>3</v>
          </cell>
          <cell r="T15">
            <v>8</v>
          </cell>
          <cell r="U15">
            <v>601</v>
          </cell>
        </row>
        <row r="16">
          <cell r="C16">
            <v>897</v>
          </cell>
          <cell r="D16">
            <v>2725</v>
          </cell>
          <cell r="E16">
            <v>2875</v>
          </cell>
          <cell r="F16">
            <v>177</v>
          </cell>
          <cell r="G16">
            <v>142</v>
          </cell>
          <cell r="H16">
            <v>226</v>
          </cell>
          <cell r="I16">
            <v>294</v>
          </cell>
          <cell r="J16">
            <v>0</v>
          </cell>
          <cell r="K16">
            <v>57</v>
          </cell>
          <cell r="L16">
            <v>0</v>
          </cell>
          <cell r="M16">
            <v>0</v>
          </cell>
          <cell r="N16">
            <v>0</v>
          </cell>
          <cell r="O16">
            <v>2</v>
          </cell>
          <cell r="P16">
            <v>0</v>
          </cell>
          <cell r="Q16">
            <v>2</v>
          </cell>
          <cell r="R16">
            <v>38</v>
          </cell>
          <cell r="S16">
            <v>2</v>
          </cell>
          <cell r="T16">
            <v>4</v>
          </cell>
          <cell r="U16">
            <v>592</v>
          </cell>
        </row>
        <row r="17">
          <cell r="C17">
            <v>1025</v>
          </cell>
          <cell r="D17">
            <v>2745</v>
          </cell>
          <cell r="E17">
            <v>2890</v>
          </cell>
          <cell r="F17">
            <v>189</v>
          </cell>
          <cell r="G17">
            <v>218</v>
          </cell>
          <cell r="H17">
            <v>226</v>
          </cell>
          <cell r="I17">
            <v>306</v>
          </cell>
          <cell r="J17">
            <v>0</v>
          </cell>
          <cell r="K17">
            <v>57</v>
          </cell>
          <cell r="L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>
            <v>40</v>
          </cell>
          <cell r="S17">
            <v>2</v>
          </cell>
          <cell r="T17">
            <v>4</v>
          </cell>
          <cell r="U17">
            <v>692</v>
          </cell>
        </row>
        <row r="18">
          <cell r="C18">
            <v>963</v>
          </cell>
          <cell r="D18">
            <v>1926</v>
          </cell>
          <cell r="E18">
            <v>2374</v>
          </cell>
          <cell r="F18">
            <v>115</v>
          </cell>
          <cell r="G18">
            <v>111</v>
          </cell>
          <cell r="H18">
            <v>223</v>
          </cell>
          <cell r="I18">
            <v>138</v>
          </cell>
          <cell r="J18">
            <v>0</v>
          </cell>
          <cell r="K18">
            <v>64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48</v>
          </cell>
          <cell r="S18">
            <v>0</v>
          </cell>
          <cell r="T18">
            <v>0</v>
          </cell>
          <cell r="U18">
            <v>157</v>
          </cell>
        </row>
        <row r="19">
          <cell r="C19">
            <v>979</v>
          </cell>
          <cell r="D19">
            <v>1937</v>
          </cell>
          <cell r="E19">
            <v>2380</v>
          </cell>
          <cell r="F19">
            <v>123</v>
          </cell>
          <cell r="G19">
            <v>128</v>
          </cell>
          <cell r="H19">
            <v>223</v>
          </cell>
          <cell r="I19">
            <v>142</v>
          </cell>
          <cell r="J19">
            <v>0</v>
          </cell>
          <cell r="K19">
            <v>64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54</v>
          </cell>
          <cell r="S19">
            <v>0</v>
          </cell>
          <cell r="T19">
            <v>0</v>
          </cell>
          <cell r="U19">
            <v>187</v>
          </cell>
        </row>
        <row r="20">
          <cell r="C20">
            <v>1587</v>
          </cell>
          <cell r="D20">
            <v>2201</v>
          </cell>
          <cell r="E20">
            <v>3432</v>
          </cell>
          <cell r="F20">
            <v>264</v>
          </cell>
          <cell r="G20">
            <v>624</v>
          </cell>
          <cell r="H20">
            <v>1002</v>
          </cell>
          <cell r="I20">
            <v>232</v>
          </cell>
          <cell r="J20">
            <v>0</v>
          </cell>
          <cell r="K20">
            <v>490</v>
          </cell>
          <cell r="L20">
            <v>39</v>
          </cell>
          <cell r="M20">
            <v>0</v>
          </cell>
          <cell r="N20">
            <v>0</v>
          </cell>
          <cell r="O20">
            <v>1</v>
          </cell>
          <cell r="P20">
            <v>2</v>
          </cell>
          <cell r="Q20">
            <v>2</v>
          </cell>
          <cell r="R20">
            <v>11</v>
          </cell>
          <cell r="S20">
            <v>0</v>
          </cell>
          <cell r="T20">
            <v>0</v>
          </cell>
          <cell r="U20">
            <v>688</v>
          </cell>
        </row>
        <row r="21">
          <cell r="C21">
            <v>1653</v>
          </cell>
          <cell r="D21">
            <v>2211</v>
          </cell>
          <cell r="E21">
            <v>3466</v>
          </cell>
          <cell r="F21">
            <v>282</v>
          </cell>
          <cell r="G21">
            <v>633</v>
          </cell>
          <cell r="H21">
            <v>1005</v>
          </cell>
          <cell r="I21">
            <v>253</v>
          </cell>
          <cell r="J21">
            <v>0</v>
          </cell>
          <cell r="K21">
            <v>518</v>
          </cell>
          <cell r="L21">
            <v>78</v>
          </cell>
          <cell r="M21">
            <v>0</v>
          </cell>
          <cell r="N21">
            <v>0</v>
          </cell>
          <cell r="O21">
            <v>1</v>
          </cell>
          <cell r="P21">
            <v>2</v>
          </cell>
          <cell r="Q21">
            <v>2</v>
          </cell>
          <cell r="R21">
            <v>15</v>
          </cell>
          <cell r="S21">
            <v>0</v>
          </cell>
          <cell r="T21">
            <v>0</v>
          </cell>
          <cell r="U21">
            <v>780</v>
          </cell>
        </row>
        <row r="22">
          <cell r="C22">
            <v>3420</v>
          </cell>
          <cell r="D22">
            <v>4046</v>
          </cell>
          <cell r="E22">
            <v>3030</v>
          </cell>
          <cell r="F22">
            <v>90</v>
          </cell>
          <cell r="G22">
            <v>79</v>
          </cell>
          <cell r="H22">
            <v>104</v>
          </cell>
          <cell r="I22">
            <v>180</v>
          </cell>
          <cell r="J22">
            <v>0</v>
          </cell>
          <cell r="K22">
            <v>444</v>
          </cell>
          <cell r="L22">
            <v>0</v>
          </cell>
          <cell r="M22">
            <v>0</v>
          </cell>
          <cell r="N22">
            <v>4</v>
          </cell>
          <cell r="O22">
            <v>0</v>
          </cell>
          <cell r="P22">
            <v>0</v>
          </cell>
          <cell r="Q22">
            <v>0</v>
          </cell>
          <cell r="R22">
            <v>2</v>
          </cell>
          <cell r="S22">
            <v>0</v>
          </cell>
          <cell r="T22">
            <v>2</v>
          </cell>
          <cell r="U22">
            <v>410</v>
          </cell>
        </row>
        <row r="23">
          <cell r="C23">
            <v>3803</v>
          </cell>
          <cell r="D23">
            <v>4092</v>
          </cell>
          <cell r="E23">
            <v>3060</v>
          </cell>
          <cell r="F23">
            <v>114</v>
          </cell>
          <cell r="G23">
            <v>96</v>
          </cell>
          <cell r="H23">
            <v>110</v>
          </cell>
          <cell r="I23">
            <v>192</v>
          </cell>
          <cell r="J23">
            <v>0</v>
          </cell>
          <cell r="K23">
            <v>501</v>
          </cell>
          <cell r="L23">
            <v>0</v>
          </cell>
          <cell r="M23">
            <v>0</v>
          </cell>
          <cell r="N23">
            <v>20</v>
          </cell>
          <cell r="O23">
            <v>0</v>
          </cell>
          <cell r="P23">
            <v>0</v>
          </cell>
          <cell r="Q23">
            <v>0</v>
          </cell>
          <cell r="R23">
            <v>4</v>
          </cell>
          <cell r="S23">
            <v>0</v>
          </cell>
          <cell r="T23">
            <v>2</v>
          </cell>
          <cell r="U23">
            <v>472</v>
          </cell>
        </row>
        <row r="24">
          <cell r="C24">
            <v>4632</v>
          </cell>
          <cell r="D24">
            <v>2008</v>
          </cell>
          <cell r="E24">
            <v>2082</v>
          </cell>
          <cell r="F24">
            <v>139</v>
          </cell>
          <cell r="G24">
            <v>32</v>
          </cell>
          <cell r="H24">
            <v>234</v>
          </cell>
          <cell r="I24">
            <v>332</v>
          </cell>
          <cell r="J24">
            <v>0</v>
          </cell>
          <cell r="K24">
            <v>70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0</v>
          </cell>
          <cell r="Q24">
            <v>0</v>
          </cell>
          <cell r="R24">
            <v>2</v>
          </cell>
          <cell r="S24">
            <v>0</v>
          </cell>
          <cell r="T24">
            <v>0</v>
          </cell>
          <cell r="U24">
            <v>992</v>
          </cell>
        </row>
        <row r="25">
          <cell r="C25">
            <v>5067</v>
          </cell>
          <cell r="D25">
            <v>2065</v>
          </cell>
          <cell r="E25">
            <v>2107</v>
          </cell>
          <cell r="F25">
            <v>180</v>
          </cell>
          <cell r="G25">
            <v>55</v>
          </cell>
          <cell r="H25">
            <v>234</v>
          </cell>
          <cell r="I25">
            <v>338</v>
          </cell>
          <cell r="J25">
            <v>0</v>
          </cell>
          <cell r="K25">
            <v>70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0</v>
          </cell>
          <cell r="Q25">
            <v>0</v>
          </cell>
          <cell r="R25">
            <v>2</v>
          </cell>
          <cell r="S25">
            <v>0</v>
          </cell>
          <cell r="T25">
            <v>0</v>
          </cell>
          <cell r="U25">
            <v>1229</v>
          </cell>
        </row>
        <row r="26">
          <cell r="C26">
            <v>1489</v>
          </cell>
          <cell r="D26">
            <v>2620</v>
          </cell>
          <cell r="E26">
            <v>2167</v>
          </cell>
          <cell r="F26">
            <v>66</v>
          </cell>
          <cell r="G26">
            <v>38</v>
          </cell>
          <cell r="H26">
            <v>274</v>
          </cell>
          <cell r="I26">
            <v>872</v>
          </cell>
          <cell r="J26">
            <v>0</v>
          </cell>
          <cell r="K26">
            <v>49</v>
          </cell>
          <cell r="L26">
            <v>50</v>
          </cell>
          <cell r="M26">
            <v>0</v>
          </cell>
          <cell r="N26">
            <v>2</v>
          </cell>
          <cell r="O26">
            <v>2</v>
          </cell>
          <cell r="P26">
            <v>0</v>
          </cell>
          <cell r="Q26">
            <v>3</v>
          </cell>
          <cell r="R26">
            <v>18</v>
          </cell>
          <cell r="S26">
            <v>3</v>
          </cell>
          <cell r="T26">
            <v>4</v>
          </cell>
          <cell r="U26">
            <v>262</v>
          </cell>
        </row>
        <row r="27">
          <cell r="C27">
            <v>1566</v>
          </cell>
          <cell r="D27">
            <v>2630</v>
          </cell>
          <cell r="E27">
            <v>2191</v>
          </cell>
          <cell r="F27">
            <v>98</v>
          </cell>
          <cell r="G27">
            <v>44</v>
          </cell>
          <cell r="H27">
            <v>278</v>
          </cell>
          <cell r="I27">
            <v>876</v>
          </cell>
          <cell r="J27">
            <v>0</v>
          </cell>
          <cell r="K27">
            <v>49</v>
          </cell>
          <cell r="L27">
            <v>66</v>
          </cell>
          <cell r="M27">
            <v>0</v>
          </cell>
          <cell r="N27">
            <v>10</v>
          </cell>
          <cell r="O27">
            <v>2</v>
          </cell>
          <cell r="P27">
            <v>0</v>
          </cell>
          <cell r="Q27">
            <v>3</v>
          </cell>
          <cell r="R27">
            <v>22</v>
          </cell>
          <cell r="S27">
            <v>3</v>
          </cell>
          <cell r="T27">
            <v>4</v>
          </cell>
          <cell r="U27">
            <v>284</v>
          </cell>
        </row>
      </sheetData>
      <sheetData sheetId="10">
        <row r="4">
          <cell r="C4">
            <v>135</v>
          </cell>
          <cell r="D4">
            <v>98</v>
          </cell>
          <cell r="E4">
            <v>44</v>
          </cell>
          <cell r="F4">
            <v>15</v>
          </cell>
          <cell r="G4">
            <v>15</v>
          </cell>
          <cell r="H4">
            <v>7</v>
          </cell>
          <cell r="I4">
            <v>5</v>
          </cell>
          <cell r="R4">
            <v>2</v>
          </cell>
          <cell r="U4">
            <v>7</v>
          </cell>
        </row>
        <row r="5">
          <cell r="C5">
            <v>135</v>
          </cell>
          <cell r="D5">
            <v>98</v>
          </cell>
          <cell r="E5">
            <v>44</v>
          </cell>
          <cell r="F5">
            <v>15</v>
          </cell>
          <cell r="G5">
            <v>15</v>
          </cell>
          <cell r="H5">
            <v>7</v>
          </cell>
          <cell r="I5">
            <v>5</v>
          </cell>
          <cell r="R5">
            <v>2</v>
          </cell>
          <cell r="U5">
            <v>7</v>
          </cell>
        </row>
        <row r="6">
          <cell r="C6">
            <v>141</v>
          </cell>
          <cell r="D6">
            <v>88</v>
          </cell>
          <cell r="E6">
            <v>74</v>
          </cell>
          <cell r="F6">
            <v>32</v>
          </cell>
          <cell r="G6">
            <v>13</v>
          </cell>
          <cell r="H6">
            <v>38</v>
          </cell>
          <cell r="I6">
            <v>16</v>
          </cell>
          <cell r="O6">
            <v>6</v>
          </cell>
          <cell r="P6">
            <v>4</v>
          </cell>
          <cell r="R6">
            <v>4</v>
          </cell>
          <cell r="S6">
            <v>2</v>
          </cell>
          <cell r="U6">
            <v>18</v>
          </cell>
        </row>
        <row r="7">
          <cell r="C7">
            <v>141</v>
          </cell>
          <cell r="D7">
            <v>88</v>
          </cell>
          <cell r="E7">
            <v>74</v>
          </cell>
          <cell r="F7">
            <v>32</v>
          </cell>
          <cell r="G7">
            <v>13</v>
          </cell>
          <cell r="H7">
            <v>38</v>
          </cell>
          <cell r="I7">
            <v>16</v>
          </cell>
          <cell r="O7">
            <v>6</v>
          </cell>
          <cell r="P7">
            <v>4</v>
          </cell>
          <cell r="R7">
            <v>4</v>
          </cell>
          <cell r="S7">
            <v>2</v>
          </cell>
          <cell r="U7">
            <v>18</v>
          </cell>
        </row>
        <row r="8">
          <cell r="C8">
            <v>143</v>
          </cell>
          <cell r="D8">
            <v>116</v>
          </cell>
          <cell r="E8">
            <v>84</v>
          </cell>
          <cell r="F8">
            <v>69</v>
          </cell>
          <cell r="G8">
            <v>61</v>
          </cell>
          <cell r="H8">
            <v>24</v>
          </cell>
          <cell r="I8">
            <v>28</v>
          </cell>
          <cell r="K8">
            <v>4</v>
          </cell>
          <cell r="O8">
            <v>2</v>
          </cell>
          <cell r="P8">
            <v>2</v>
          </cell>
          <cell r="Q8">
            <v>4</v>
          </cell>
          <cell r="R8">
            <v>3</v>
          </cell>
          <cell r="S8">
            <v>2</v>
          </cell>
          <cell r="T8">
            <v>10</v>
          </cell>
          <cell r="U8">
            <v>33</v>
          </cell>
        </row>
        <row r="9">
          <cell r="C9">
            <v>143</v>
          </cell>
          <cell r="D9">
            <v>116</v>
          </cell>
          <cell r="E9">
            <v>84</v>
          </cell>
          <cell r="F9">
            <v>69</v>
          </cell>
          <cell r="G9">
            <v>61</v>
          </cell>
          <cell r="H9">
            <v>24</v>
          </cell>
          <cell r="I9">
            <v>28</v>
          </cell>
          <cell r="K9">
            <v>4</v>
          </cell>
          <cell r="O9">
            <v>2</v>
          </cell>
          <cell r="P9">
            <v>2</v>
          </cell>
          <cell r="Q9">
            <v>4</v>
          </cell>
          <cell r="R9">
            <v>3</v>
          </cell>
          <cell r="S9">
            <v>2</v>
          </cell>
          <cell r="T9">
            <v>10</v>
          </cell>
          <cell r="U9">
            <v>33</v>
          </cell>
        </row>
        <row r="10">
          <cell r="C10">
            <v>421</v>
          </cell>
          <cell r="D10">
            <v>202</v>
          </cell>
          <cell r="E10">
            <v>123</v>
          </cell>
          <cell r="F10">
            <v>119</v>
          </cell>
          <cell r="G10">
            <v>33</v>
          </cell>
          <cell r="H10">
            <v>42</v>
          </cell>
          <cell r="I10">
            <v>36</v>
          </cell>
          <cell r="K10">
            <v>4</v>
          </cell>
          <cell r="N10">
            <v>4</v>
          </cell>
          <cell r="P10">
            <v>17</v>
          </cell>
          <cell r="Q10">
            <v>1</v>
          </cell>
          <cell r="R10">
            <v>15</v>
          </cell>
          <cell r="S10">
            <v>4</v>
          </cell>
          <cell r="T10">
            <v>11</v>
          </cell>
          <cell r="U10">
            <v>45</v>
          </cell>
        </row>
        <row r="11">
          <cell r="C11">
            <v>421</v>
          </cell>
          <cell r="D11">
            <v>202</v>
          </cell>
          <cell r="E11">
            <v>123</v>
          </cell>
          <cell r="F11">
            <v>119</v>
          </cell>
          <cell r="G11">
            <v>33</v>
          </cell>
          <cell r="H11">
            <v>42</v>
          </cell>
          <cell r="I11">
            <v>36</v>
          </cell>
          <cell r="K11">
            <v>4</v>
          </cell>
          <cell r="N11">
            <v>4</v>
          </cell>
          <cell r="P11">
            <v>17</v>
          </cell>
          <cell r="Q11">
            <v>1</v>
          </cell>
          <cell r="R11">
            <v>15</v>
          </cell>
          <cell r="S11">
            <v>4</v>
          </cell>
          <cell r="T11">
            <v>11</v>
          </cell>
          <cell r="U11">
            <v>45</v>
          </cell>
        </row>
        <row r="12">
          <cell r="C12">
            <v>433</v>
          </cell>
          <cell r="D12">
            <v>204</v>
          </cell>
          <cell r="E12">
            <v>129</v>
          </cell>
          <cell r="F12">
            <v>83</v>
          </cell>
          <cell r="G12">
            <v>52</v>
          </cell>
          <cell r="H12">
            <v>63</v>
          </cell>
          <cell r="I12">
            <v>23</v>
          </cell>
          <cell r="J12">
            <v>2</v>
          </cell>
          <cell r="O12">
            <v>3</v>
          </cell>
          <cell r="P12">
            <v>4</v>
          </cell>
          <cell r="Q12">
            <v>2</v>
          </cell>
          <cell r="R12">
            <v>19</v>
          </cell>
          <cell r="S12">
            <v>2</v>
          </cell>
          <cell r="T12">
            <v>19</v>
          </cell>
          <cell r="U12">
            <v>50</v>
          </cell>
        </row>
        <row r="13">
          <cell r="C13">
            <v>433</v>
          </cell>
          <cell r="D13">
            <v>204</v>
          </cell>
          <cell r="E13">
            <v>129</v>
          </cell>
          <cell r="F13">
            <v>83</v>
          </cell>
          <cell r="G13">
            <v>52</v>
          </cell>
          <cell r="H13">
            <v>63</v>
          </cell>
          <cell r="I13">
            <v>23</v>
          </cell>
          <cell r="J13">
            <v>2</v>
          </cell>
          <cell r="O13">
            <v>3</v>
          </cell>
          <cell r="P13">
            <v>4</v>
          </cell>
          <cell r="Q13">
            <v>2</v>
          </cell>
          <cell r="R13">
            <v>19</v>
          </cell>
          <cell r="S13">
            <v>2</v>
          </cell>
          <cell r="T13">
            <v>19</v>
          </cell>
          <cell r="U13">
            <v>50</v>
          </cell>
        </row>
        <row r="14">
          <cell r="C14">
            <v>647</v>
          </cell>
          <cell r="D14">
            <v>144</v>
          </cell>
          <cell r="E14">
            <v>91</v>
          </cell>
          <cell r="F14">
            <v>101</v>
          </cell>
          <cell r="G14">
            <v>23</v>
          </cell>
          <cell r="H14">
            <v>59</v>
          </cell>
          <cell r="I14">
            <v>11</v>
          </cell>
          <cell r="P14">
            <v>4</v>
          </cell>
          <cell r="R14">
            <v>4</v>
          </cell>
          <cell r="S14">
            <v>2</v>
          </cell>
          <cell r="T14">
            <v>1</v>
          </cell>
          <cell r="U14">
            <v>19</v>
          </cell>
        </row>
        <row r="15">
          <cell r="C15">
            <v>647</v>
          </cell>
          <cell r="D15">
            <v>144</v>
          </cell>
          <cell r="E15">
            <v>91</v>
          </cell>
          <cell r="F15">
            <v>101</v>
          </cell>
          <cell r="G15">
            <v>23</v>
          </cell>
          <cell r="H15">
            <v>59</v>
          </cell>
          <cell r="I15">
            <v>11</v>
          </cell>
          <cell r="P15">
            <v>4</v>
          </cell>
          <cell r="R15">
            <v>4</v>
          </cell>
          <cell r="S15">
            <v>2</v>
          </cell>
          <cell r="T15">
            <v>1</v>
          </cell>
          <cell r="U15">
            <v>19</v>
          </cell>
        </row>
        <row r="16">
          <cell r="C16">
            <v>99</v>
          </cell>
          <cell r="D16">
            <v>74</v>
          </cell>
          <cell r="E16">
            <v>63</v>
          </cell>
          <cell r="F16">
            <v>58</v>
          </cell>
          <cell r="G16">
            <v>42</v>
          </cell>
          <cell r="H16">
            <v>56</v>
          </cell>
          <cell r="I16">
            <v>50</v>
          </cell>
          <cell r="J16">
            <v>0</v>
          </cell>
          <cell r="K16">
            <v>0</v>
          </cell>
          <cell r="L16">
            <v>4</v>
          </cell>
          <cell r="M16">
            <v>10</v>
          </cell>
          <cell r="N16">
            <v>0</v>
          </cell>
          <cell r="O16">
            <v>1</v>
          </cell>
          <cell r="P16">
            <v>3</v>
          </cell>
          <cell r="Q16">
            <v>0</v>
          </cell>
          <cell r="R16">
            <v>14</v>
          </cell>
          <cell r="S16">
            <v>0</v>
          </cell>
          <cell r="T16">
            <v>6</v>
          </cell>
          <cell r="U16">
            <v>393</v>
          </cell>
        </row>
        <row r="17">
          <cell r="C17">
            <v>99</v>
          </cell>
          <cell r="D17">
            <v>74</v>
          </cell>
          <cell r="E17">
            <v>63</v>
          </cell>
          <cell r="F17">
            <v>58</v>
          </cell>
          <cell r="G17">
            <v>42</v>
          </cell>
          <cell r="H17">
            <v>56</v>
          </cell>
          <cell r="I17">
            <v>50</v>
          </cell>
          <cell r="J17">
            <v>0</v>
          </cell>
          <cell r="K17">
            <v>0</v>
          </cell>
          <cell r="L17">
            <v>4</v>
          </cell>
          <cell r="M17">
            <v>10</v>
          </cell>
          <cell r="N17">
            <v>0</v>
          </cell>
          <cell r="O17">
            <v>1</v>
          </cell>
          <cell r="P17">
            <v>3</v>
          </cell>
          <cell r="Q17">
            <v>0</v>
          </cell>
          <cell r="R17">
            <v>14</v>
          </cell>
          <cell r="S17">
            <v>0</v>
          </cell>
          <cell r="T17">
            <v>6</v>
          </cell>
          <cell r="U17">
            <v>393</v>
          </cell>
        </row>
        <row r="18">
          <cell r="C18">
            <v>73</v>
          </cell>
          <cell r="D18">
            <v>83</v>
          </cell>
          <cell r="E18">
            <v>46</v>
          </cell>
          <cell r="F18">
            <v>26</v>
          </cell>
          <cell r="G18">
            <v>62</v>
          </cell>
          <cell r="H18">
            <v>88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4</v>
          </cell>
          <cell r="S18">
            <v>1</v>
          </cell>
          <cell r="T18">
            <v>27</v>
          </cell>
          <cell r="U18">
            <v>271</v>
          </cell>
        </row>
        <row r="19">
          <cell r="C19">
            <v>73</v>
          </cell>
          <cell r="D19">
            <v>83</v>
          </cell>
          <cell r="E19">
            <v>46</v>
          </cell>
          <cell r="F19">
            <v>26</v>
          </cell>
          <cell r="G19">
            <v>62</v>
          </cell>
          <cell r="H19">
            <v>88</v>
          </cell>
          <cell r="I19">
            <v>6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</v>
          </cell>
          <cell r="S19">
            <v>1</v>
          </cell>
          <cell r="T19">
            <v>27</v>
          </cell>
          <cell r="U19">
            <v>271</v>
          </cell>
        </row>
        <row r="20">
          <cell r="C20">
            <v>190</v>
          </cell>
          <cell r="D20">
            <v>134</v>
          </cell>
          <cell r="E20">
            <v>26</v>
          </cell>
          <cell r="F20">
            <v>57</v>
          </cell>
          <cell r="G20">
            <v>90</v>
          </cell>
          <cell r="H20">
            <v>46</v>
          </cell>
          <cell r="I20">
            <v>17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</v>
          </cell>
          <cell r="P20">
            <v>0</v>
          </cell>
          <cell r="Q20">
            <v>0</v>
          </cell>
          <cell r="R20">
            <v>6</v>
          </cell>
          <cell r="S20">
            <v>0</v>
          </cell>
          <cell r="T20">
            <v>28</v>
          </cell>
          <cell r="U20">
            <v>541</v>
          </cell>
        </row>
        <row r="21">
          <cell r="C21">
            <v>190</v>
          </cell>
          <cell r="D21">
            <v>134</v>
          </cell>
          <cell r="E21">
            <v>26</v>
          </cell>
          <cell r="F21">
            <v>57</v>
          </cell>
          <cell r="G21">
            <v>90</v>
          </cell>
          <cell r="H21">
            <v>46</v>
          </cell>
          <cell r="I21">
            <v>17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</v>
          </cell>
          <cell r="P21">
            <v>0</v>
          </cell>
          <cell r="Q21">
            <v>0</v>
          </cell>
          <cell r="R21">
            <v>6</v>
          </cell>
          <cell r="S21">
            <v>0</v>
          </cell>
          <cell r="T21">
            <v>28</v>
          </cell>
          <cell r="U21">
            <v>541</v>
          </cell>
        </row>
        <row r="22">
          <cell r="C22">
            <v>390</v>
          </cell>
          <cell r="D22">
            <v>251</v>
          </cell>
          <cell r="E22">
            <v>64</v>
          </cell>
          <cell r="F22">
            <v>151</v>
          </cell>
          <cell r="G22">
            <v>52</v>
          </cell>
          <cell r="H22">
            <v>54</v>
          </cell>
          <cell r="I22">
            <v>39</v>
          </cell>
          <cell r="J22">
            <v>0</v>
          </cell>
          <cell r="K22">
            <v>4</v>
          </cell>
          <cell r="L22">
            <v>0</v>
          </cell>
          <cell r="M22">
            <v>0</v>
          </cell>
          <cell r="N22">
            <v>0</v>
          </cell>
          <cell r="O22">
            <v>3</v>
          </cell>
          <cell r="P22">
            <v>0</v>
          </cell>
          <cell r="Q22">
            <v>0</v>
          </cell>
          <cell r="R22">
            <v>17</v>
          </cell>
          <cell r="S22">
            <v>0</v>
          </cell>
          <cell r="T22">
            <v>21</v>
          </cell>
          <cell r="U22">
            <v>219</v>
          </cell>
        </row>
        <row r="23">
          <cell r="C23">
            <v>390</v>
          </cell>
          <cell r="D23">
            <v>251</v>
          </cell>
          <cell r="E23">
            <v>64</v>
          </cell>
          <cell r="F23">
            <v>151</v>
          </cell>
          <cell r="G23">
            <v>52</v>
          </cell>
          <cell r="H23">
            <v>54</v>
          </cell>
          <cell r="I23">
            <v>39</v>
          </cell>
          <cell r="J23">
            <v>0</v>
          </cell>
          <cell r="K23">
            <v>4</v>
          </cell>
          <cell r="L23">
            <v>0</v>
          </cell>
          <cell r="M23">
            <v>0</v>
          </cell>
          <cell r="N23">
            <v>0</v>
          </cell>
          <cell r="O23">
            <v>3</v>
          </cell>
          <cell r="P23">
            <v>0</v>
          </cell>
          <cell r="Q23">
            <v>0</v>
          </cell>
          <cell r="R23">
            <v>17</v>
          </cell>
          <cell r="S23">
            <v>0</v>
          </cell>
          <cell r="T23">
            <v>21</v>
          </cell>
          <cell r="U23">
            <v>219</v>
          </cell>
        </row>
        <row r="24">
          <cell r="C24">
            <v>955</v>
          </cell>
          <cell r="D24">
            <v>392</v>
          </cell>
          <cell r="E24">
            <v>76</v>
          </cell>
          <cell r="F24">
            <v>132</v>
          </cell>
          <cell r="G24">
            <v>9</v>
          </cell>
          <cell r="H24">
            <v>34</v>
          </cell>
          <cell r="I24">
            <v>65</v>
          </cell>
          <cell r="J24">
            <v>0</v>
          </cell>
          <cell r="K24">
            <v>6</v>
          </cell>
          <cell r="L24">
            <v>0</v>
          </cell>
          <cell r="M24">
            <v>30</v>
          </cell>
          <cell r="N24">
            <v>0</v>
          </cell>
          <cell r="O24">
            <v>2</v>
          </cell>
          <cell r="P24">
            <v>4</v>
          </cell>
          <cell r="Q24">
            <v>7</v>
          </cell>
          <cell r="R24">
            <v>8</v>
          </cell>
          <cell r="S24">
            <v>0</v>
          </cell>
          <cell r="T24">
            <v>14</v>
          </cell>
          <cell r="U24">
            <v>163</v>
          </cell>
        </row>
        <row r="25">
          <cell r="C25">
            <v>955</v>
          </cell>
          <cell r="D25">
            <v>392</v>
          </cell>
          <cell r="E25">
            <v>76</v>
          </cell>
          <cell r="F25">
            <v>132</v>
          </cell>
          <cell r="G25">
            <v>9</v>
          </cell>
          <cell r="H25">
            <v>34</v>
          </cell>
          <cell r="I25">
            <v>65</v>
          </cell>
          <cell r="J25">
            <v>0</v>
          </cell>
          <cell r="K25">
            <v>6</v>
          </cell>
          <cell r="L25">
            <v>0</v>
          </cell>
          <cell r="M25">
            <v>30</v>
          </cell>
          <cell r="N25">
            <v>0</v>
          </cell>
          <cell r="O25">
            <v>2</v>
          </cell>
          <cell r="P25">
            <v>4</v>
          </cell>
          <cell r="Q25">
            <v>7</v>
          </cell>
          <cell r="R25">
            <v>8</v>
          </cell>
          <cell r="S25">
            <v>0</v>
          </cell>
          <cell r="T25">
            <v>14</v>
          </cell>
          <cell r="U25">
            <v>163</v>
          </cell>
        </row>
        <row r="26">
          <cell r="C26">
            <v>127</v>
          </cell>
          <cell r="D26">
            <v>206</v>
          </cell>
          <cell r="E26">
            <v>29</v>
          </cell>
          <cell r="F26">
            <v>77</v>
          </cell>
          <cell r="G26">
            <v>22</v>
          </cell>
          <cell r="H26">
            <v>58</v>
          </cell>
          <cell r="I26">
            <v>19</v>
          </cell>
          <cell r="J26">
            <v>0</v>
          </cell>
          <cell r="K26">
            <v>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4</v>
          </cell>
          <cell r="S26">
            <v>3</v>
          </cell>
          <cell r="T26">
            <v>19</v>
          </cell>
          <cell r="U26">
            <v>76</v>
          </cell>
        </row>
        <row r="27">
          <cell r="C27">
            <v>127</v>
          </cell>
          <cell r="D27">
            <v>206</v>
          </cell>
          <cell r="E27">
            <v>29</v>
          </cell>
          <cell r="F27">
            <v>77</v>
          </cell>
          <cell r="G27">
            <v>22</v>
          </cell>
          <cell r="H27">
            <v>58</v>
          </cell>
          <cell r="I27">
            <v>19</v>
          </cell>
          <cell r="J27">
            <v>0</v>
          </cell>
          <cell r="K27">
            <v>6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2</v>
          </cell>
          <cell r="Q27">
            <v>0</v>
          </cell>
          <cell r="R27">
            <v>4</v>
          </cell>
          <cell r="S27">
            <v>3</v>
          </cell>
          <cell r="T27">
            <v>19</v>
          </cell>
          <cell r="U27">
            <v>76</v>
          </cell>
        </row>
      </sheetData>
      <sheetData sheetId="11">
        <row r="8">
          <cell r="E8">
            <v>1</v>
          </cell>
        </row>
        <row r="9">
          <cell r="E9">
            <v>1</v>
          </cell>
        </row>
        <row r="10">
          <cell r="C10">
            <v>10</v>
          </cell>
          <cell r="U10">
            <v>2</v>
          </cell>
        </row>
        <row r="11">
          <cell r="C11">
            <v>10</v>
          </cell>
          <cell r="U11">
            <v>2</v>
          </cell>
        </row>
        <row r="14">
          <cell r="C14">
            <v>1</v>
          </cell>
          <cell r="E14">
            <v>1</v>
          </cell>
        </row>
        <row r="15">
          <cell r="C15">
            <v>1</v>
          </cell>
          <cell r="E15">
            <v>1</v>
          </cell>
        </row>
        <row r="24">
          <cell r="C24">
            <v>5</v>
          </cell>
        </row>
        <row r="25">
          <cell r="C25">
            <v>5</v>
          </cell>
        </row>
      </sheetData>
      <sheetData sheetId="12"/>
      <sheetData sheetId="13">
        <row r="4">
          <cell r="C4">
            <v>3</v>
          </cell>
        </row>
        <row r="5">
          <cell r="C5">
            <v>3</v>
          </cell>
        </row>
        <row r="6">
          <cell r="C6">
            <v>6</v>
          </cell>
          <cell r="F6">
            <v>6</v>
          </cell>
          <cell r="I6">
            <v>1</v>
          </cell>
        </row>
        <row r="7">
          <cell r="C7">
            <v>6</v>
          </cell>
          <cell r="F7">
            <v>6</v>
          </cell>
          <cell r="I7">
            <v>1</v>
          </cell>
        </row>
        <row r="8">
          <cell r="C8">
            <v>1</v>
          </cell>
        </row>
        <row r="9">
          <cell r="C9">
            <v>7</v>
          </cell>
        </row>
        <row r="12">
          <cell r="C12">
            <v>2</v>
          </cell>
          <cell r="Q12">
            <v>1</v>
          </cell>
        </row>
        <row r="13">
          <cell r="C13">
            <v>2</v>
          </cell>
          <cell r="Q13">
            <v>1</v>
          </cell>
        </row>
        <row r="14">
          <cell r="Q14">
            <v>1</v>
          </cell>
        </row>
        <row r="15">
          <cell r="Q15">
            <v>1</v>
          </cell>
        </row>
        <row r="22">
          <cell r="F22">
            <v>6</v>
          </cell>
        </row>
        <row r="23">
          <cell r="F23">
            <v>6</v>
          </cell>
        </row>
        <row r="24">
          <cell r="N24">
            <v>1</v>
          </cell>
          <cell r="T24">
            <v>4</v>
          </cell>
        </row>
        <row r="25">
          <cell r="N25">
            <v>1</v>
          </cell>
          <cell r="T25">
            <v>4</v>
          </cell>
        </row>
        <row r="26">
          <cell r="C26">
            <v>7</v>
          </cell>
        </row>
        <row r="27">
          <cell r="C2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Z62"/>
  <sheetViews>
    <sheetView tabSelected="1" view="pageBreakPreview" topLeftCell="A30" zoomScale="70" zoomScaleNormal="70" zoomScaleSheetLayoutView="70" workbookViewId="0">
      <selection activeCell="N61" sqref="L61:N63"/>
    </sheetView>
  </sheetViews>
  <sheetFormatPr defaultRowHeight="13.5" x14ac:dyDescent="0.15"/>
  <cols>
    <col min="1" max="2" width="3.125" customWidth="1"/>
    <col min="4" max="4" width="10" customWidth="1"/>
    <col min="24" max="24" width="10.125" customWidth="1"/>
  </cols>
  <sheetData>
    <row r="1" spans="2:26" ht="14.25" thickBot="1" x14ac:dyDescent="0.2">
      <c r="B1" t="s">
        <v>0</v>
      </c>
      <c r="Z1" s="1" t="s">
        <v>55</v>
      </c>
    </row>
    <row r="2" spans="2:26" ht="13.5" customHeight="1" x14ac:dyDescent="0.15">
      <c r="B2" s="216" t="s">
        <v>1</v>
      </c>
      <c r="C2" s="223"/>
      <c r="D2" s="226" t="s">
        <v>2</v>
      </c>
      <c r="E2" s="228" t="s">
        <v>3</v>
      </c>
      <c r="F2" s="223"/>
      <c r="G2" s="223"/>
      <c r="H2" s="223"/>
      <c r="I2" s="223"/>
      <c r="J2" s="223"/>
      <c r="K2" s="223"/>
      <c r="L2" s="223"/>
      <c r="M2" s="223"/>
      <c r="N2" s="223"/>
      <c r="O2" s="229"/>
      <c r="P2" s="230" t="s">
        <v>4</v>
      </c>
      <c r="Q2" s="223"/>
      <c r="R2" s="223"/>
      <c r="S2" s="231"/>
      <c r="T2" s="228" t="s">
        <v>5</v>
      </c>
      <c r="U2" s="229"/>
      <c r="V2" s="2" t="s">
        <v>6</v>
      </c>
      <c r="W2" s="232" t="s">
        <v>7</v>
      </c>
      <c r="X2" s="214" t="s">
        <v>8</v>
      </c>
      <c r="Y2" s="216" t="s">
        <v>9</v>
      </c>
      <c r="Z2" s="218" t="s">
        <v>54</v>
      </c>
    </row>
    <row r="3" spans="2:26" ht="14.25" thickBot="1" x14ac:dyDescent="0.2">
      <c r="B3" s="217"/>
      <c r="C3" s="225"/>
      <c r="D3" s="227"/>
      <c r="E3" s="3" t="s">
        <v>10</v>
      </c>
      <c r="F3" s="4" t="s">
        <v>11</v>
      </c>
      <c r="G3" s="4" t="s">
        <v>12</v>
      </c>
      <c r="H3" s="4" t="s">
        <v>13</v>
      </c>
      <c r="I3" s="5" t="s">
        <v>14</v>
      </c>
      <c r="J3" s="4" t="s">
        <v>15</v>
      </c>
      <c r="K3" s="4" t="s">
        <v>16</v>
      </c>
      <c r="L3" s="4" t="s">
        <v>17</v>
      </c>
      <c r="M3" s="5" t="s">
        <v>18</v>
      </c>
      <c r="N3" s="4" t="s">
        <v>19</v>
      </c>
      <c r="O3" s="6" t="s">
        <v>20</v>
      </c>
      <c r="P3" s="7" t="s">
        <v>21</v>
      </c>
      <c r="Q3" s="4" t="s">
        <v>22</v>
      </c>
      <c r="R3" s="4" t="s">
        <v>23</v>
      </c>
      <c r="S3" s="8" t="s">
        <v>24</v>
      </c>
      <c r="T3" s="3" t="s">
        <v>25</v>
      </c>
      <c r="U3" s="6" t="s">
        <v>26</v>
      </c>
      <c r="V3" s="9" t="s">
        <v>27</v>
      </c>
      <c r="W3" s="233"/>
      <c r="X3" s="215"/>
      <c r="Y3" s="217"/>
      <c r="Z3" s="219"/>
    </row>
    <row r="4" spans="2:26" x14ac:dyDescent="0.15">
      <c r="B4" s="220" t="s">
        <v>28</v>
      </c>
      <c r="C4" s="223" t="s">
        <v>29</v>
      </c>
      <c r="D4" s="10" t="s">
        <v>30</v>
      </c>
      <c r="E4" s="11">
        <f>SUM([1]室蘭市:むかわ町!C4)</f>
        <v>9171</v>
      </c>
      <c r="F4" s="12">
        <f>SUM([1]室蘭市:むかわ町!D4)</f>
        <v>16069</v>
      </c>
      <c r="G4" s="12">
        <f>SUM([1]室蘭市:むかわ町!E4)</f>
        <v>25857</v>
      </c>
      <c r="H4" s="12">
        <f>SUM([1]室蘭市:むかわ町!F4)</f>
        <v>4969</v>
      </c>
      <c r="I4" s="12">
        <f>SUM([1]室蘭市:むかわ町!G4)</f>
        <v>1782</v>
      </c>
      <c r="J4" s="12">
        <f>SUM([1]室蘭市:むかわ町!H4)</f>
        <v>2352</v>
      </c>
      <c r="K4" s="12">
        <f>SUM([1]室蘭市:むかわ町!I4)</f>
        <v>3930</v>
      </c>
      <c r="L4" s="12">
        <f>SUM([1]室蘭市:むかわ町!J4)</f>
        <v>0</v>
      </c>
      <c r="M4" s="12">
        <f>SUM([1]室蘭市:むかわ町!K4)</f>
        <v>261</v>
      </c>
      <c r="N4" s="12">
        <f>SUM([1]室蘭市:むかわ町!L4)</f>
        <v>535</v>
      </c>
      <c r="O4" s="13">
        <f>SUM([1]室蘭市:むかわ町!M4)</f>
        <v>22</v>
      </c>
      <c r="P4" s="14">
        <f>SUM([1]室蘭市:むかわ町!N4)</f>
        <v>59</v>
      </c>
      <c r="Q4" s="12">
        <f>SUM([1]室蘭市:むかわ町!O4)</f>
        <v>28</v>
      </c>
      <c r="R4" s="12">
        <f>SUM([1]室蘭市:むかわ町!P4)</f>
        <v>41</v>
      </c>
      <c r="S4" s="15">
        <f>SUM([1]室蘭市:むかわ町!Q4)</f>
        <v>22</v>
      </c>
      <c r="T4" s="16">
        <f>SUM([1]室蘭市:むかわ町!R4)</f>
        <v>552</v>
      </c>
      <c r="U4" s="13">
        <f>SUM([1]室蘭市:むかわ町!S4)</f>
        <v>60</v>
      </c>
      <c r="V4" s="17">
        <f>SUM([1]室蘭市:むかわ町!T4)</f>
        <v>405</v>
      </c>
      <c r="W4" s="18">
        <f>SUM([1]室蘭市:むかわ町!U4)</f>
        <v>3344</v>
      </c>
      <c r="X4" s="19">
        <f t="shared" ref="X4:X15" si="0">SUM(E4:W4)</f>
        <v>69459</v>
      </c>
      <c r="Y4" s="20">
        <v>62978</v>
      </c>
      <c r="Z4" s="21">
        <f t="shared" ref="Z4:Z17" si="1">IF(OR(Y4=0,Y4=""),"-",+X4/Y4)</f>
        <v>1.1029089523325606</v>
      </c>
    </row>
    <row r="5" spans="2:26" x14ac:dyDescent="0.15">
      <c r="B5" s="221"/>
      <c r="C5" s="224"/>
      <c r="D5" s="22" t="s">
        <v>31</v>
      </c>
      <c r="E5" s="23">
        <f>SUM([1]室蘭市:むかわ町!C5)</f>
        <v>9533</v>
      </c>
      <c r="F5" s="24">
        <f>SUM([1]室蘭市:むかわ町!D5)</f>
        <v>16319</v>
      </c>
      <c r="G5" s="24">
        <f>SUM([1]室蘭市:むかわ町!E5)</f>
        <v>26197</v>
      </c>
      <c r="H5" s="24">
        <f>SUM([1]室蘭市:むかわ町!F5)</f>
        <v>5099</v>
      </c>
      <c r="I5" s="24">
        <f>SUM([1]室蘭市:むかわ町!G5)</f>
        <v>1892</v>
      </c>
      <c r="J5" s="24">
        <f>SUM([1]室蘭市:むかわ町!H5)</f>
        <v>2390</v>
      </c>
      <c r="K5" s="24">
        <f>SUM([1]室蘭市:むかわ町!I5)</f>
        <v>3999</v>
      </c>
      <c r="L5" s="24">
        <f>SUM([1]室蘭市:むかわ町!J5)</f>
        <v>0</v>
      </c>
      <c r="M5" s="24">
        <f>SUM([1]室蘭市:むかわ町!K5)</f>
        <v>271</v>
      </c>
      <c r="N5" s="24">
        <f>SUM([1]室蘭市:むかわ町!L5)</f>
        <v>560</v>
      </c>
      <c r="O5" s="25">
        <f>SUM([1]室蘭市:むかわ町!M5)</f>
        <v>22</v>
      </c>
      <c r="P5" s="26">
        <f>SUM([1]室蘭市:むかわ町!N5)</f>
        <v>104</v>
      </c>
      <c r="Q5" s="24">
        <f>SUM([1]室蘭市:むかわ町!O5)</f>
        <v>35</v>
      </c>
      <c r="R5" s="24">
        <f>SUM([1]室蘭市:むかわ町!P5)</f>
        <v>55</v>
      </c>
      <c r="S5" s="27">
        <f>SUM([1]室蘭市:むかわ町!Q5)</f>
        <v>25</v>
      </c>
      <c r="T5" s="28">
        <f>SUM([1]室蘭市:むかわ町!R5)</f>
        <v>577</v>
      </c>
      <c r="U5" s="25">
        <f>SUM([1]室蘭市:むかわ町!S5)</f>
        <v>62</v>
      </c>
      <c r="V5" s="29">
        <f>SUM([1]室蘭市:むかわ町!T5)</f>
        <v>412</v>
      </c>
      <c r="W5" s="30">
        <f>SUM([1]室蘭市:むかわ町!U5)</f>
        <v>3430</v>
      </c>
      <c r="X5" s="31">
        <f t="shared" si="0"/>
        <v>70982</v>
      </c>
      <c r="Y5" s="32">
        <v>64149</v>
      </c>
      <c r="Z5" s="33">
        <f t="shared" si="1"/>
        <v>1.1065176386225819</v>
      </c>
    </row>
    <row r="6" spans="2:26" x14ac:dyDescent="0.15">
      <c r="B6" s="221"/>
      <c r="C6" s="224" t="s">
        <v>32</v>
      </c>
      <c r="D6" s="34" t="s">
        <v>30</v>
      </c>
      <c r="E6" s="35">
        <f>SUM([1]室蘭市:むかわ町!C6)</f>
        <v>10345</v>
      </c>
      <c r="F6" s="36">
        <f>SUM([1]室蘭市:むかわ町!D6)</f>
        <v>17886</v>
      </c>
      <c r="G6" s="36">
        <f>SUM([1]室蘭市:むかわ町!E6)</f>
        <v>24200</v>
      </c>
      <c r="H6" s="36">
        <f>SUM([1]室蘭市:むかわ町!F6)</f>
        <v>5865</v>
      </c>
      <c r="I6" s="36">
        <f>SUM([1]室蘭市:むかわ町!G6)</f>
        <v>3575</v>
      </c>
      <c r="J6" s="36">
        <f>SUM([1]室蘭市:むかわ町!H6)</f>
        <v>3480</v>
      </c>
      <c r="K6" s="36">
        <f>SUM([1]室蘭市:むかわ町!I6)</f>
        <v>1662</v>
      </c>
      <c r="L6" s="36">
        <f>SUM([1]室蘭市:むかわ町!J6)</f>
        <v>43</v>
      </c>
      <c r="M6" s="36">
        <f>SUM([1]室蘭市:むかわ町!K6)</f>
        <v>425</v>
      </c>
      <c r="N6" s="36">
        <f>SUM([1]室蘭市:むかわ町!L6)</f>
        <v>347</v>
      </c>
      <c r="O6" s="37">
        <f>SUM([1]室蘭市:むかわ町!M6)</f>
        <v>40</v>
      </c>
      <c r="P6" s="38">
        <f>SUM([1]室蘭市:むかわ町!N6)</f>
        <v>89</v>
      </c>
      <c r="Q6" s="36">
        <f>SUM([1]室蘭市:むかわ町!O6)</f>
        <v>61</v>
      </c>
      <c r="R6" s="36">
        <f>SUM([1]室蘭市:むかわ町!P6)</f>
        <v>34</v>
      </c>
      <c r="S6" s="39">
        <f>SUM([1]室蘭市:むかわ町!Q6)</f>
        <v>21</v>
      </c>
      <c r="T6" s="40">
        <f>SUM([1]室蘭市:むかわ町!R6)</f>
        <v>774</v>
      </c>
      <c r="U6" s="37">
        <f>SUM([1]室蘭市:むかわ町!S6)</f>
        <v>107</v>
      </c>
      <c r="V6" s="41">
        <f>SUM([1]室蘭市:むかわ町!T6)</f>
        <v>258</v>
      </c>
      <c r="W6" s="42">
        <f>SUM([1]室蘭市:むかわ町!U6)</f>
        <v>3096</v>
      </c>
      <c r="X6" s="43">
        <f t="shared" si="0"/>
        <v>72308</v>
      </c>
      <c r="Y6" s="44">
        <v>63200</v>
      </c>
      <c r="Z6" s="45">
        <f t="shared" si="1"/>
        <v>1.1441139240506328</v>
      </c>
    </row>
    <row r="7" spans="2:26" x14ac:dyDescent="0.15">
      <c r="B7" s="221"/>
      <c r="C7" s="224"/>
      <c r="D7" s="22" t="s">
        <v>31</v>
      </c>
      <c r="E7" s="23">
        <f>SUM([1]室蘭市:むかわ町!C7)</f>
        <v>10915</v>
      </c>
      <c r="F7" s="24">
        <f>SUM([1]室蘭市:むかわ町!D7)</f>
        <v>18075</v>
      </c>
      <c r="G7" s="24">
        <f>SUM([1]室蘭市:むかわ町!E7)</f>
        <v>24456</v>
      </c>
      <c r="H7" s="24">
        <f>SUM([1]室蘭市:むかわ町!F7)</f>
        <v>6344</v>
      </c>
      <c r="I7" s="24">
        <f>SUM([1]室蘭市:むかわ町!G7)</f>
        <v>3682</v>
      </c>
      <c r="J7" s="24">
        <f>SUM([1]室蘭市:むかわ町!H7)</f>
        <v>3536</v>
      </c>
      <c r="K7" s="24">
        <f>SUM([1]室蘭市:むかわ町!I7)</f>
        <v>1725</v>
      </c>
      <c r="L7" s="24">
        <f>SUM([1]室蘭市:むかわ町!J7)</f>
        <v>43</v>
      </c>
      <c r="M7" s="24">
        <f>SUM([1]室蘭市:むかわ町!K7)</f>
        <v>429</v>
      </c>
      <c r="N7" s="24">
        <f>SUM([1]室蘭市:むかわ町!L7)</f>
        <v>468</v>
      </c>
      <c r="O7" s="25">
        <f>SUM([1]室蘭市:むかわ町!M7)</f>
        <v>40</v>
      </c>
      <c r="P7" s="26">
        <f>SUM([1]室蘭市:むかわ町!N7)</f>
        <v>118</v>
      </c>
      <c r="Q7" s="24">
        <f>SUM([1]室蘭市:むかわ町!O7)</f>
        <v>75</v>
      </c>
      <c r="R7" s="24">
        <f>SUM([1]室蘭市:むかわ町!P7)</f>
        <v>59</v>
      </c>
      <c r="S7" s="27">
        <f>SUM([1]室蘭市:むかわ町!Q7)</f>
        <v>22</v>
      </c>
      <c r="T7" s="28">
        <f>SUM([1]室蘭市:むかわ町!R7)</f>
        <v>1120</v>
      </c>
      <c r="U7" s="25">
        <f>SUM([1]室蘭市:むかわ町!S7)</f>
        <v>111</v>
      </c>
      <c r="V7" s="29">
        <f>SUM([1]室蘭市:むかわ町!T7)</f>
        <v>284</v>
      </c>
      <c r="W7" s="30">
        <f>SUM([1]室蘭市:むかわ町!U7)</f>
        <v>3238</v>
      </c>
      <c r="X7" s="31">
        <f t="shared" si="0"/>
        <v>74740</v>
      </c>
      <c r="Y7" s="32">
        <v>64805</v>
      </c>
      <c r="Z7" s="33">
        <f t="shared" si="1"/>
        <v>1.1533060720623409</v>
      </c>
    </row>
    <row r="8" spans="2:26" x14ac:dyDescent="0.15">
      <c r="B8" s="221"/>
      <c r="C8" s="224" t="s">
        <v>33</v>
      </c>
      <c r="D8" s="34" t="s">
        <v>30</v>
      </c>
      <c r="E8" s="35">
        <f>SUM([1]室蘭市:むかわ町!C8)</f>
        <v>10701</v>
      </c>
      <c r="F8" s="36">
        <f>SUM([1]室蘭市:むかわ町!D8)</f>
        <v>21600</v>
      </c>
      <c r="G8" s="36">
        <f>SUM([1]室蘭市:むかわ町!E8)</f>
        <v>24898</v>
      </c>
      <c r="H8" s="36">
        <f>SUM([1]室蘭市:むかわ町!F8)</f>
        <v>5770</v>
      </c>
      <c r="I8" s="36">
        <f>SUM([1]室蘭市:むかわ町!G8)</f>
        <v>4401</v>
      </c>
      <c r="J8" s="36">
        <f>SUM([1]室蘭市:むかわ町!H8)</f>
        <v>2487</v>
      </c>
      <c r="K8" s="36">
        <f>SUM([1]室蘭市:むかわ町!I8)</f>
        <v>927</v>
      </c>
      <c r="L8" s="36">
        <f>SUM([1]室蘭市:むかわ町!J8)</f>
        <v>65</v>
      </c>
      <c r="M8" s="36">
        <f>SUM([1]室蘭市:むかわ町!K8)</f>
        <v>278</v>
      </c>
      <c r="N8" s="36">
        <f>SUM([1]室蘭市:むかわ町!L8)</f>
        <v>174</v>
      </c>
      <c r="O8" s="37">
        <f>SUM([1]室蘭市:むかわ町!M8)</f>
        <v>10</v>
      </c>
      <c r="P8" s="38">
        <f>SUM([1]室蘭市:むかわ町!N8)</f>
        <v>56</v>
      </c>
      <c r="Q8" s="36">
        <f>SUM([1]室蘭市:むかわ町!O8)</f>
        <v>76</v>
      </c>
      <c r="R8" s="36">
        <f>SUM([1]室蘭市:むかわ町!P8)</f>
        <v>44</v>
      </c>
      <c r="S8" s="39">
        <f>SUM([1]室蘭市:むかわ町!Q8)</f>
        <v>34</v>
      </c>
      <c r="T8" s="40">
        <f>SUM([1]室蘭市:むかわ町!R8)</f>
        <v>838</v>
      </c>
      <c r="U8" s="37">
        <f>SUM([1]室蘭市:むかわ町!S8)</f>
        <v>64</v>
      </c>
      <c r="V8" s="41">
        <f>SUM([1]室蘭市:むかわ町!T8)</f>
        <v>203</v>
      </c>
      <c r="W8" s="42">
        <f>SUM([1]室蘭市:むかわ町!U8)</f>
        <v>3169</v>
      </c>
      <c r="X8" s="43">
        <f t="shared" si="0"/>
        <v>75795</v>
      </c>
      <c r="Y8" s="44">
        <v>62167</v>
      </c>
      <c r="Z8" s="45">
        <f t="shared" si="1"/>
        <v>1.2192159827561246</v>
      </c>
    </row>
    <row r="9" spans="2:26" x14ac:dyDescent="0.15">
      <c r="B9" s="221"/>
      <c r="C9" s="224"/>
      <c r="D9" s="22" t="s">
        <v>31</v>
      </c>
      <c r="E9" s="23">
        <f>SUM([1]室蘭市:むかわ町!C9)</f>
        <v>11305</v>
      </c>
      <c r="F9" s="24">
        <f>SUM([1]室蘭市:むかわ町!D9)</f>
        <v>22021</v>
      </c>
      <c r="G9" s="24">
        <f>SUM([1]室蘭市:むかわ町!E9)</f>
        <v>25224</v>
      </c>
      <c r="H9" s="24">
        <f>SUM([1]室蘭市:むかわ町!F9)</f>
        <v>6221</v>
      </c>
      <c r="I9" s="24">
        <f>SUM([1]室蘭市:むかわ町!G9)</f>
        <v>4708</v>
      </c>
      <c r="J9" s="24">
        <f>SUM([1]室蘭市:むかわ町!H9)</f>
        <v>2523</v>
      </c>
      <c r="K9" s="24">
        <f>SUM([1]室蘭市:むかわ町!I9)</f>
        <v>961</v>
      </c>
      <c r="L9" s="24">
        <f>SUM([1]室蘭市:むかわ町!J9)</f>
        <v>65</v>
      </c>
      <c r="M9" s="24">
        <f>SUM([1]室蘭市:むかわ町!K9)</f>
        <v>322</v>
      </c>
      <c r="N9" s="24">
        <f>SUM([1]室蘭市:むかわ町!L9)</f>
        <v>181</v>
      </c>
      <c r="O9" s="25">
        <f>SUM([1]室蘭市:むかわ町!M9)</f>
        <v>10</v>
      </c>
      <c r="P9" s="26">
        <f>SUM([1]室蘭市:むかわ町!N9)</f>
        <v>84</v>
      </c>
      <c r="Q9" s="24">
        <f>SUM([1]室蘭市:むかわ町!O9)</f>
        <v>83</v>
      </c>
      <c r="R9" s="24">
        <f>SUM([1]室蘭市:むかわ町!P9)</f>
        <v>55</v>
      </c>
      <c r="S9" s="27">
        <f>SUM([1]室蘭市:むかわ町!Q9)</f>
        <v>42</v>
      </c>
      <c r="T9" s="28">
        <f>SUM([1]室蘭市:むかわ町!R9)</f>
        <v>885</v>
      </c>
      <c r="U9" s="25">
        <f>SUM([1]室蘭市:むかわ町!S9)</f>
        <v>67</v>
      </c>
      <c r="V9" s="29">
        <f>SUM([1]室蘭市:むかわ町!T9)</f>
        <v>249</v>
      </c>
      <c r="W9" s="30">
        <f>SUM([1]室蘭市:むかわ町!U9)</f>
        <v>3321</v>
      </c>
      <c r="X9" s="31">
        <f t="shared" si="0"/>
        <v>78327</v>
      </c>
      <c r="Y9" s="32">
        <v>63724</v>
      </c>
      <c r="Z9" s="33">
        <f t="shared" si="1"/>
        <v>1.2291601280522253</v>
      </c>
    </row>
    <row r="10" spans="2:26" x14ac:dyDescent="0.15">
      <c r="B10" s="221"/>
      <c r="C10" s="224" t="s">
        <v>34</v>
      </c>
      <c r="D10" s="34" t="s">
        <v>30</v>
      </c>
      <c r="E10" s="35">
        <f>SUM([1]室蘭市:むかわ町!C10)</f>
        <v>15176</v>
      </c>
      <c r="F10" s="36">
        <f>SUM([1]室蘭市:むかわ町!D10)</f>
        <v>24866</v>
      </c>
      <c r="G10" s="36">
        <f>SUM([1]室蘭市:むかわ町!E10)</f>
        <v>31039</v>
      </c>
      <c r="H10" s="36">
        <f>SUM([1]室蘭市:むかわ町!F10)</f>
        <v>8754</v>
      </c>
      <c r="I10" s="36">
        <f>SUM([1]室蘭市:むかわ町!G10)</f>
        <v>2903</v>
      </c>
      <c r="J10" s="36">
        <f>SUM([1]室蘭市:むかわ町!H10)</f>
        <v>2964</v>
      </c>
      <c r="K10" s="36">
        <f>SUM([1]室蘭市:むかわ町!I10)</f>
        <v>2275</v>
      </c>
      <c r="L10" s="36">
        <f>SUM([1]室蘭市:むかわ町!J10)</f>
        <v>38</v>
      </c>
      <c r="M10" s="36">
        <f>SUM([1]室蘭市:むかわ町!K10)</f>
        <v>413</v>
      </c>
      <c r="N10" s="36">
        <f>SUM([1]室蘭市:むかわ町!L10)</f>
        <v>380</v>
      </c>
      <c r="O10" s="37">
        <f>SUM([1]室蘭市:むかわ町!M10)</f>
        <v>82</v>
      </c>
      <c r="P10" s="38">
        <f>SUM([1]室蘭市:むかわ町!N10)</f>
        <v>101</v>
      </c>
      <c r="Q10" s="36">
        <f>SUM([1]室蘭市:むかわ町!O10)</f>
        <v>81</v>
      </c>
      <c r="R10" s="36">
        <f>SUM([1]室蘭市:むかわ町!P10)</f>
        <v>90</v>
      </c>
      <c r="S10" s="39">
        <f>SUM([1]室蘭市:むかわ町!Q10)</f>
        <v>48</v>
      </c>
      <c r="T10" s="40">
        <f>SUM([1]室蘭市:むかわ町!R10)</f>
        <v>1139</v>
      </c>
      <c r="U10" s="37">
        <f>SUM([1]室蘭市:むかわ町!S10)</f>
        <v>129</v>
      </c>
      <c r="V10" s="41">
        <f>SUM([1]室蘭市:むかわ町!T10)</f>
        <v>259</v>
      </c>
      <c r="W10" s="42">
        <f>SUM([1]室蘭市:むかわ町!U10)</f>
        <v>5121</v>
      </c>
      <c r="X10" s="43">
        <f t="shared" si="0"/>
        <v>95858</v>
      </c>
      <c r="Y10" s="44">
        <v>86719</v>
      </c>
      <c r="Z10" s="45">
        <f t="shared" si="1"/>
        <v>1.105386362850125</v>
      </c>
    </row>
    <row r="11" spans="2:26" x14ac:dyDescent="0.15">
      <c r="B11" s="221"/>
      <c r="C11" s="224"/>
      <c r="D11" s="22" t="s">
        <v>31</v>
      </c>
      <c r="E11" s="23">
        <f>SUM([1]室蘭市:むかわ町!C11)</f>
        <v>16481</v>
      </c>
      <c r="F11" s="24">
        <f>SUM([1]室蘭市:むかわ町!D11)</f>
        <v>25245</v>
      </c>
      <c r="G11" s="24">
        <f>SUM([1]室蘭市:むかわ町!E11)</f>
        <v>31740</v>
      </c>
      <c r="H11" s="24">
        <f>SUM([1]室蘭市:むかわ町!F11)</f>
        <v>9402</v>
      </c>
      <c r="I11" s="24">
        <f>SUM([1]室蘭市:むかわ町!G11)</f>
        <v>3008</v>
      </c>
      <c r="J11" s="24">
        <f>SUM([1]室蘭市:むかわ町!H11)</f>
        <v>3002</v>
      </c>
      <c r="K11" s="24">
        <f>SUM([1]室蘭市:むかわ町!I11)</f>
        <v>2355</v>
      </c>
      <c r="L11" s="24">
        <f>SUM([1]室蘭市:むかわ町!J11)</f>
        <v>38</v>
      </c>
      <c r="M11" s="24">
        <f>SUM([1]室蘭市:むかわ町!K11)</f>
        <v>413</v>
      </c>
      <c r="N11" s="24">
        <f>SUM([1]室蘭市:むかわ町!L11)</f>
        <v>386</v>
      </c>
      <c r="O11" s="25">
        <f>SUM([1]室蘭市:むかわ町!M11)</f>
        <v>82</v>
      </c>
      <c r="P11" s="26">
        <f>SUM([1]室蘭市:むかわ町!N11)</f>
        <v>125</v>
      </c>
      <c r="Q11" s="24">
        <f>SUM([1]室蘭市:むかわ町!O11)</f>
        <v>86</v>
      </c>
      <c r="R11" s="24">
        <f>SUM([1]室蘭市:むかわ町!P11)</f>
        <v>137</v>
      </c>
      <c r="S11" s="27">
        <f>SUM([1]室蘭市:むかわ町!Q11)</f>
        <v>57</v>
      </c>
      <c r="T11" s="28">
        <f>SUM([1]室蘭市:むかわ町!R11)</f>
        <v>1265</v>
      </c>
      <c r="U11" s="25">
        <f>SUM([1]室蘭市:むかわ町!S11)</f>
        <v>154</v>
      </c>
      <c r="V11" s="29">
        <f>SUM([1]室蘭市:むかわ町!T11)</f>
        <v>313</v>
      </c>
      <c r="W11" s="30">
        <f>SUM([1]室蘭市:むかわ町!U11)</f>
        <v>5310</v>
      </c>
      <c r="X11" s="31">
        <f t="shared" si="0"/>
        <v>99599</v>
      </c>
      <c r="Y11" s="32">
        <v>90114</v>
      </c>
      <c r="Z11" s="33">
        <f t="shared" si="1"/>
        <v>1.1052555651730032</v>
      </c>
    </row>
    <row r="12" spans="2:26" x14ac:dyDescent="0.15">
      <c r="B12" s="221"/>
      <c r="C12" s="224" t="s">
        <v>35</v>
      </c>
      <c r="D12" s="34" t="s">
        <v>30</v>
      </c>
      <c r="E12" s="35">
        <f>SUM([1]室蘭市:むかわ町!C12)</f>
        <v>15704</v>
      </c>
      <c r="F12" s="36">
        <f>SUM([1]室蘭市:むかわ町!D12)</f>
        <v>27669</v>
      </c>
      <c r="G12" s="36">
        <f>SUM([1]室蘭市:むかわ町!E12)</f>
        <v>23827</v>
      </c>
      <c r="H12" s="36">
        <f>SUM([1]室蘭市:むかわ町!F12)</f>
        <v>7407</v>
      </c>
      <c r="I12" s="36">
        <f>SUM([1]室蘭市:むかわ町!G12)</f>
        <v>1314</v>
      </c>
      <c r="J12" s="36">
        <f>SUM([1]室蘭市:むかわ町!H12)</f>
        <v>1675</v>
      </c>
      <c r="K12" s="36">
        <f>SUM([1]室蘭市:むかわ町!I12)</f>
        <v>1038</v>
      </c>
      <c r="L12" s="36">
        <f>SUM([1]室蘭市:むかわ町!J12)</f>
        <v>32</v>
      </c>
      <c r="M12" s="36">
        <f>SUM([1]室蘭市:むかわ町!K12)</f>
        <v>110</v>
      </c>
      <c r="N12" s="36">
        <f>SUM([1]室蘭市:むかわ町!L12)</f>
        <v>149</v>
      </c>
      <c r="O12" s="37">
        <f>SUM([1]室蘭市:むかわ町!M12)</f>
        <v>217</v>
      </c>
      <c r="P12" s="38">
        <f>SUM([1]室蘭市:むかわ町!N12)</f>
        <v>221</v>
      </c>
      <c r="Q12" s="36">
        <f>SUM([1]室蘭市:むかわ町!O12)</f>
        <v>78</v>
      </c>
      <c r="R12" s="36">
        <f>SUM([1]室蘭市:むかわ町!P12)</f>
        <v>106</v>
      </c>
      <c r="S12" s="39">
        <f>SUM([1]室蘭市:むかわ町!Q12)</f>
        <v>76</v>
      </c>
      <c r="T12" s="40">
        <f>SUM([1]室蘭市:むかわ町!R12)</f>
        <v>415</v>
      </c>
      <c r="U12" s="37">
        <f>SUM([1]室蘭市:むかわ町!S12)</f>
        <v>91</v>
      </c>
      <c r="V12" s="41">
        <f>SUM([1]室蘭市:むかわ町!T12)</f>
        <v>150</v>
      </c>
      <c r="W12" s="42">
        <f>SUM([1]室蘭市:むかわ町!U12)</f>
        <v>4647</v>
      </c>
      <c r="X12" s="43">
        <f t="shared" si="0"/>
        <v>84926</v>
      </c>
      <c r="Y12" s="44">
        <v>70498</v>
      </c>
      <c r="Z12" s="45">
        <f t="shared" si="1"/>
        <v>1.204658288178388</v>
      </c>
    </row>
    <row r="13" spans="2:26" x14ac:dyDescent="0.15">
      <c r="B13" s="221"/>
      <c r="C13" s="224"/>
      <c r="D13" s="22" t="s">
        <v>31</v>
      </c>
      <c r="E13" s="23">
        <f>SUM([1]室蘭市:むかわ町!C13)</f>
        <v>17341</v>
      </c>
      <c r="F13" s="24">
        <f>SUM([1]室蘭市:むかわ町!D13)</f>
        <v>28285</v>
      </c>
      <c r="G13" s="24">
        <f>SUM([1]室蘭市:むかわ町!E13)</f>
        <v>24120</v>
      </c>
      <c r="H13" s="24">
        <f>SUM([1]室蘭市:むかわ町!F13)</f>
        <v>8021</v>
      </c>
      <c r="I13" s="24">
        <f>SUM([1]室蘭市:むかわ町!G13)</f>
        <v>1396</v>
      </c>
      <c r="J13" s="24">
        <f>SUM([1]室蘭市:むかわ町!H13)</f>
        <v>1719</v>
      </c>
      <c r="K13" s="24">
        <f>SUM([1]室蘭市:むかわ町!I13)</f>
        <v>1088</v>
      </c>
      <c r="L13" s="24">
        <f>SUM([1]室蘭市:むかわ町!J13)</f>
        <v>32</v>
      </c>
      <c r="M13" s="24">
        <f>SUM([1]室蘭市:むかわ町!K13)</f>
        <v>110</v>
      </c>
      <c r="N13" s="24">
        <f>SUM([1]室蘭市:むかわ町!L13)</f>
        <v>155</v>
      </c>
      <c r="O13" s="25">
        <f>SUM([1]室蘭市:むかわ町!M13)</f>
        <v>219</v>
      </c>
      <c r="P13" s="26">
        <f>SUM([1]室蘭市:むかわ町!N13)</f>
        <v>269</v>
      </c>
      <c r="Q13" s="24">
        <f>SUM([1]室蘭市:むかわ町!O13)</f>
        <v>88</v>
      </c>
      <c r="R13" s="24">
        <f>SUM([1]室蘭市:むかわ町!P13)</f>
        <v>125</v>
      </c>
      <c r="S13" s="27">
        <f>SUM([1]室蘭市:むかわ町!Q13)</f>
        <v>90</v>
      </c>
      <c r="T13" s="28">
        <f>SUM([1]室蘭市:むかわ町!R13)</f>
        <v>461</v>
      </c>
      <c r="U13" s="25">
        <f>SUM([1]室蘭市:むかわ町!S13)</f>
        <v>107</v>
      </c>
      <c r="V13" s="29">
        <f>SUM([1]室蘭市:むかわ町!T13)</f>
        <v>172</v>
      </c>
      <c r="W13" s="30">
        <f>SUM([1]室蘭市:むかわ町!U13)</f>
        <v>4868</v>
      </c>
      <c r="X13" s="31">
        <f t="shared" si="0"/>
        <v>88666</v>
      </c>
      <c r="Y13" s="32">
        <v>72791</v>
      </c>
      <c r="Z13" s="33">
        <f t="shared" si="1"/>
        <v>1.2180901485073705</v>
      </c>
    </row>
    <row r="14" spans="2:26" x14ac:dyDescent="0.15">
      <c r="B14" s="221"/>
      <c r="C14" s="224" t="s">
        <v>36</v>
      </c>
      <c r="D14" s="34" t="s">
        <v>30</v>
      </c>
      <c r="E14" s="35">
        <f>SUM([1]室蘭市:むかわ町!C14)</f>
        <v>10396</v>
      </c>
      <c r="F14" s="36">
        <f>SUM([1]室蘭市:むかわ町!D14)</f>
        <v>21165</v>
      </c>
      <c r="G14" s="36">
        <f>SUM([1]室蘭市:むかわ町!E14)</f>
        <v>27472</v>
      </c>
      <c r="H14" s="36">
        <f>SUM([1]室蘭市:むかわ町!F14)</f>
        <v>5538</v>
      </c>
      <c r="I14" s="36">
        <f>SUM([1]室蘭市:むかわ町!G14)</f>
        <v>1572</v>
      </c>
      <c r="J14" s="36">
        <f>SUM([1]室蘭市:むかわ町!H14)</f>
        <v>1376</v>
      </c>
      <c r="K14" s="36">
        <f>SUM([1]室蘭市:むかわ町!I14)</f>
        <v>873</v>
      </c>
      <c r="L14" s="36">
        <f>SUM([1]室蘭市:むかわ町!J14)</f>
        <v>11</v>
      </c>
      <c r="M14" s="36">
        <f>SUM([1]室蘭市:むかわ町!K14)</f>
        <v>77</v>
      </c>
      <c r="N14" s="36">
        <f>SUM([1]室蘭市:むかわ町!L14)</f>
        <v>98</v>
      </c>
      <c r="O14" s="37">
        <f>SUM([1]室蘭市:むかわ町!M14)</f>
        <v>12</v>
      </c>
      <c r="P14" s="38">
        <f>SUM([1]室蘭市:むかわ町!N14)</f>
        <v>95</v>
      </c>
      <c r="Q14" s="36">
        <f>SUM([1]室蘭市:むかわ町!O14)</f>
        <v>65</v>
      </c>
      <c r="R14" s="36">
        <f>SUM([1]室蘭市:むかわ町!P14)</f>
        <v>42</v>
      </c>
      <c r="S14" s="39">
        <f>SUM([1]室蘭市:むかわ町!Q14)</f>
        <v>36</v>
      </c>
      <c r="T14" s="40">
        <f>SUM([1]室蘭市:むかわ町!R14)</f>
        <v>516</v>
      </c>
      <c r="U14" s="37">
        <f>SUM([1]室蘭市:むかわ町!S14)</f>
        <v>102</v>
      </c>
      <c r="V14" s="41">
        <f>SUM([1]室蘭市:むかわ町!T14)</f>
        <v>213</v>
      </c>
      <c r="W14" s="42">
        <f>SUM([1]室蘭市:むかわ町!U14)</f>
        <v>3511</v>
      </c>
      <c r="X14" s="43">
        <f t="shared" si="0"/>
        <v>73170</v>
      </c>
      <c r="Y14" s="44">
        <v>58609</v>
      </c>
      <c r="Z14" s="45">
        <f t="shared" si="1"/>
        <v>1.2484430718831578</v>
      </c>
    </row>
    <row r="15" spans="2:26" x14ac:dyDescent="0.15">
      <c r="B15" s="221"/>
      <c r="C15" s="224"/>
      <c r="D15" s="22" t="s">
        <v>31</v>
      </c>
      <c r="E15" s="23">
        <f>SUM([1]室蘭市:むかわ町!C15)</f>
        <v>11033</v>
      </c>
      <c r="F15" s="24">
        <f>SUM([1]室蘭市:むかわ町!D15)</f>
        <v>21487</v>
      </c>
      <c r="G15" s="24">
        <f>SUM([1]室蘭市:むかわ町!E15)</f>
        <v>27839</v>
      </c>
      <c r="H15" s="24">
        <f>SUM([1]室蘭市:むかわ町!F15)</f>
        <v>6080</v>
      </c>
      <c r="I15" s="24">
        <f>SUM([1]室蘭市:むかわ町!G15)</f>
        <v>1628</v>
      </c>
      <c r="J15" s="24">
        <f>SUM([1]室蘭市:むかわ町!H15)</f>
        <v>1439</v>
      </c>
      <c r="K15" s="24">
        <f>SUM([1]室蘭市:むかわ町!I15)</f>
        <v>891</v>
      </c>
      <c r="L15" s="24">
        <f>SUM([1]室蘭市:むかわ町!J15)</f>
        <v>11</v>
      </c>
      <c r="M15" s="24">
        <f>SUM([1]室蘭市:むかわ町!K15)</f>
        <v>77</v>
      </c>
      <c r="N15" s="24">
        <f>SUM([1]室蘭市:むかわ町!L15)</f>
        <v>98</v>
      </c>
      <c r="O15" s="25">
        <f>SUM([1]室蘭市:むかわ町!M15)</f>
        <v>12</v>
      </c>
      <c r="P15" s="26">
        <f>SUM([1]室蘭市:むかわ町!N15)</f>
        <v>134</v>
      </c>
      <c r="Q15" s="24">
        <f>SUM([1]室蘭市:むかわ町!O15)</f>
        <v>68</v>
      </c>
      <c r="R15" s="24">
        <f>SUM([1]室蘭市:むかわ町!P15)</f>
        <v>55</v>
      </c>
      <c r="S15" s="27">
        <f>SUM([1]室蘭市:むかわ町!Q15)</f>
        <v>50</v>
      </c>
      <c r="T15" s="28">
        <f>SUM([1]室蘭市:むかわ町!R15)</f>
        <v>557</v>
      </c>
      <c r="U15" s="25">
        <f>SUM([1]室蘭市:むかわ町!S15)</f>
        <v>103</v>
      </c>
      <c r="V15" s="29">
        <f>SUM([1]室蘭市:むかわ町!T15)</f>
        <v>231</v>
      </c>
      <c r="W15" s="30">
        <f>SUM([1]室蘭市:むかわ町!U15)</f>
        <v>3655</v>
      </c>
      <c r="X15" s="31">
        <f t="shared" si="0"/>
        <v>75448</v>
      </c>
      <c r="Y15" s="32">
        <v>59993</v>
      </c>
      <c r="Z15" s="33">
        <f t="shared" si="1"/>
        <v>1.2576133882286267</v>
      </c>
    </row>
    <row r="16" spans="2:26" x14ac:dyDescent="0.15">
      <c r="B16" s="221"/>
      <c r="C16" s="224" t="s">
        <v>37</v>
      </c>
      <c r="D16" s="34" t="s">
        <v>30</v>
      </c>
      <c r="E16" s="35">
        <f t="shared" ref="E16:Y17" si="2">E4+E6+E8+E10+E12+E14</f>
        <v>71493</v>
      </c>
      <c r="F16" s="36">
        <f t="shared" si="2"/>
        <v>129255</v>
      </c>
      <c r="G16" s="36">
        <f t="shared" si="2"/>
        <v>157293</v>
      </c>
      <c r="H16" s="36">
        <f t="shared" si="2"/>
        <v>38303</v>
      </c>
      <c r="I16" s="36">
        <f t="shared" si="2"/>
        <v>15547</v>
      </c>
      <c r="J16" s="36">
        <f t="shared" si="2"/>
        <v>14334</v>
      </c>
      <c r="K16" s="36">
        <f t="shared" si="2"/>
        <v>10705</v>
      </c>
      <c r="L16" s="36">
        <f t="shared" si="2"/>
        <v>189</v>
      </c>
      <c r="M16" s="36">
        <f t="shared" si="2"/>
        <v>1564</v>
      </c>
      <c r="N16" s="36">
        <f t="shared" si="2"/>
        <v>1683</v>
      </c>
      <c r="O16" s="37">
        <f t="shared" si="2"/>
        <v>383</v>
      </c>
      <c r="P16" s="38">
        <f t="shared" si="2"/>
        <v>621</v>
      </c>
      <c r="Q16" s="36">
        <f t="shared" si="2"/>
        <v>389</v>
      </c>
      <c r="R16" s="36">
        <f t="shared" si="2"/>
        <v>357</v>
      </c>
      <c r="S16" s="39">
        <f t="shared" si="2"/>
        <v>237</v>
      </c>
      <c r="T16" s="40">
        <f t="shared" si="2"/>
        <v>4234</v>
      </c>
      <c r="U16" s="37">
        <f t="shared" si="2"/>
        <v>553</v>
      </c>
      <c r="V16" s="41">
        <f t="shared" si="2"/>
        <v>1488</v>
      </c>
      <c r="W16" s="42">
        <f t="shared" si="2"/>
        <v>22888</v>
      </c>
      <c r="X16" s="43">
        <f t="shared" si="2"/>
        <v>471516</v>
      </c>
      <c r="Y16" s="35">
        <f t="shared" si="2"/>
        <v>404171</v>
      </c>
      <c r="Z16" s="45">
        <f t="shared" si="1"/>
        <v>1.166625017628677</v>
      </c>
    </row>
    <row r="17" spans="2:26" x14ac:dyDescent="0.15">
      <c r="B17" s="221"/>
      <c r="C17" s="224"/>
      <c r="D17" s="22" t="s">
        <v>31</v>
      </c>
      <c r="E17" s="23">
        <f t="shared" si="2"/>
        <v>76608</v>
      </c>
      <c r="F17" s="24">
        <f t="shared" si="2"/>
        <v>131432</v>
      </c>
      <c r="G17" s="24">
        <f t="shared" si="2"/>
        <v>159576</v>
      </c>
      <c r="H17" s="24">
        <f t="shared" si="2"/>
        <v>41167</v>
      </c>
      <c r="I17" s="24">
        <f t="shared" si="2"/>
        <v>16314</v>
      </c>
      <c r="J17" s="24">
        <f t="shared" si="2"/>
        <v>14609</v>
      </c>
      <c r="K17" s="24">
        <f t="shared" si="2"/>
        <v>11019</v>
      </c>
      <c r="L17" s="24">
        <f t="shared" si="2"/>
        <v>189</v>
      </c>
      <c r="M17" s="24">
        <f t="shared" si="2"/>
        <v>1622</v>
      </c>
      <c r="N17" s="24">
        <f t="shared" si="2"/>
        <v>1848</v>
      </c>
      <c r="O17" s="25">
        <f t="shared" si="2"/>
        <v>385</v>
      </c>
      <c r="P17" s="26">
        <f t="shared" si="2"/>
        <v>834</v>
      </c>
      <c r="Q17" s="24">
        <f t="shared" si="2"/>
        <v>435</v>
      </c>
      <c r="R17" s="24">
        <f t="shared" si="2"/>
        <v>486</v>
      </c>
      <c r="S17" s="27">
        <f t="shared" si="2"/>
        <v>286</v>
      </c>
      <c r="T17" s="28">
        <f t="shared" si="2"/>
        <v>4865</v>
      </c>
      <c r="U17" s="25">
        <f t="shared" si="2"/>
        <v>604</v>
      </c>
      <c r="V17" s="29">
        <f t="shared" si="2"/>
        <v>1661</v>
      </c>
      <c r="W17" s="30">
        <f t="shared" si="2"/>
        <v>23822</v>
      </c>
      <c r="X17" s="31">
        <f t="shared" si="2"/>
        <v>487762</v>
      </c>
      <c r="Y17" s="23">
        <f t="shared" si="2"/>
        <v>415576</v>
      </c>
      <c r="Z17" s="33">
        <f t="shared" si="1"/>
        <v>1.173701079946869</v>
      </c>
    </row>
    <row r="18" spans="2:26" x14ac:dyDescent="0.15">
      <c r="B18" s="221"/>
      <c r="C18" s="224" t="s">
        <v>38</v>
      </c>
      <c r="D18" s="34" t="s">
        <v>30</v>
      </c>
      <c r="E18" s="46">
        <f t="shared" ref="E18:W18" si="3">E16/$X$16</f>
        <v>0.15162369887766269</v>
      </c>
      <c r="F18" s="47">
        <f t="shared" si="3"/>
        <v>0.27412643473392206</v>
      </c>
      <c r="G18" s="47">
        <f t="shared" si="3"/>
        <v>0.333589952408826</v>
      </c>
      <c r="H18" s="47">
        <f t="shared" si="3"/>
        <v>8.1233722715666062E-2</v>
      </c>
      <c r="I18" s="47">
        <f t="shared" si="3"/>
        <v>3.2972369972599024E-2</v>
      </c>
      <c r="J18" s="47">
        <f t="shared" si="3"/>
        <v>3.0399816761255187E-2</v>
      </c>
      <c r="K18" s="47">
        <f t="shared" si="3"/>
        <v>2.2703365315280923E-2</v>
      </c>
      <c r="L18" s="47">
        <f t="shared" si="3"/>
        <v>4.0083475428193317E-4</v>
      </c>
      <c r="M18" s="47">
        <f t="shared" si="3"/>
        <v>3.3169606121531401E-3</v>
      </c>
      <c r="N18" s="47">
        <f t="shared" si="3"/>
        <v>3.5693380500343573E-3</v>
      </c>
      <c r="O18" s="48">
        <f t="shared" si="3"/>
        <v>8.1227360259248889E-4</v>
      </c>
      <c r="P18" s="49">
        <f t="shared" si="3"/>
        <v>1.3170284783549232E-3</v>
      </c>
      <c r="Q18" s="47">
        <f t="shared" si="3"/>
        <v>8.2499851542683594E-4</v>
      </c>
      <c r="R18" s="47">
        <f t="shared" si="3"/>
        <v>7.5713231364365151E-4</v>
      </c>
      <c r="S18" s="50">
        <f t="shared" si="3"/>
        <v>5.0263405695670981E-4</v>
      </c>
      <c r="T18" s="51">
        <f t="shared" si="3"/>
        <v>8.9795468234375921E-3</v>
      </c>
      <c r="U18" s="48">
        <f t="shared" si="3"/>
        <v>1.1728127995656564E-3</v>
      </c>
      <c r="V18" s="52">
        <f t="shared" si="3"/>
        <v>3.1557783829180772E-3</v>
      </c>
      <c r="W18" s="53">
        <f t="shared" si="3"/>
        <v>4.8541300825422677E-2</v>
      </c>
      <c r="X18" s="54">
        <f>SUM(E18:W18)</f>
        <v>0.99999999999999978</v>
      </c>
      <c r="Y18" s="234"/>
      <c r="Z18" s="235"/>
    </row>
    <row r="19" spans="2:26" x14ac:dyDescent="0.15">
      <c r="B19" s="221"/>
      <c r="C19" s="224"/>
      <c r="D19" s="22" t="s">
        <v>31</v>
      </c>
      <c r="E19" s="55">
        <f t="shared" ref="E19:W19" si="4">E17/$X$17</f>
        <v>0.15706020559207154</v>
      </c>
      <c r="F19" s="56">
        <f t="shared" si="4"/>
        <v>0.26945928547119291</v>
      </c>
      <c r="G19" s="56">
        <f t="shared" si="4"/>
        <v>0.32715955732508889</v>
      </c>
      <c r="H19" s="56">
        <f t="shared" si="4"/>
        <v>8.4399768739672212E-2</v>
      </c>
      <c r="I19" s="56">
        <f t="shared" si="4"/>
        <v>3.3446639959652455E-2</v>
      </c>
      <c r="J19" s="56">
        <f t="shared" si="4"/>
        <v>2.9951082700169347E-2</v>
      </c>
      <c r="K19" s="56">
        <f t="shared" si="4"/>
        <v>2.2590935743251831E-2</v>
      </c>
      <c r="L19" s="56">
        <f t="shared" si="4"/>
        <v>3.8748405984886074E-4</v>
      </c>
      <c r="M19" s="56">
        <f t="shared" si="4"/>
        <v>3.3253923019833445E-3</v>
      </c>
      <c r="N19" s="56">
        <f t="shared" si="4"/>
        <v>3.7887330296333048E-3</v>
      </c>
      <c r="O19" s="57">
        <f t="shared" si="4"/>
        <v>7.8931938117360518E-4</v>
      </c>
      <c r="P19" s="58">
        <f t="shared" si="4"/>
        <v>1.7098502958410044E-3</v>
      </c>
      <c r="Q19" s="56">
        <f t="shared" si="4"/>
        <v>8.9182839171563183E-4</v>
      </c>
      <c r="R19" s="56">
        <f t="shared" si="4"/>
        <v>9.9638758246849905E-4</v>
      </c>
      <c r="S19" s="59">
        <f t="shared" si="4"/>
        <v>5.8635154030039236E-4</v>
      </c>
      <c r="T19" s="60">
        <f t="shared" si="4"/>
        <v>9.9741267257391925E-3</v>
      </c>
      <c r="U19" s="57">
        <f t="shared" si="4"/>
        <v>1.2383088473476819E-3</v>
      </c>
      <c r="V19" s="61">
        <f t="shared" si="4"/>
        <v>3.4053493302061253E-3</v>
      </c>
      <c r="W19" s="62">
        <f t="shared" si="4"/>
        <v>4.8839392982643177E-2</v>
      </c>
      <c r="X19" s="63">
        <f>SUM(E19:W19)</f>
        <v>1.0000000000000002</v>
      </c>
      <c r="Y19" s="234"/>
      <c r="Z19" s="235"/>
    </row>
    <row r="20" spans="2:26" ht="13.5" customHeight="1" x14ac:dyDescent="0.15">
      <c r="B20" s="221"/>
      <c r="C20" s="238" t="s">
        <v>39</v>
      </c>
      <c r="D20" s="34" t="s">
        <v>30</v>
      </c>
      <c r="E20" s="44">
        <v>72654</v>
      </c>
      <c r="F20" s="64">
        <v>77184</v>
      </c>
      <c r="G20" s="64">
        <v>149773</v>
      </c>
      <c r="H20" s="64">
        <v>32215</v>
      </c>
      <c r="I20" s="64">
        <v>13613</v>
      </c>
      <c r="J20" s="64">
        <v>17770</v>
      </c>
      <c r="K20" s="64">
        <v>14622</v>
      </c>
      <c r="L20" s="64">
        <v>114</v>
      </c>
      <c r="M20" s="64">
        <v>2454</v>
      </c>
      <c r="N20" s="64">
        <v>1322</v>
      </c>
      <c r="O20" s="65">
        <v>400</v>
      </c>
      <c r="P20" s="66">
        <v>416</v>
      </c>
      <c r="Q20" s="64">
        <v>379</v>
      </c>
      <c r="R20" s="64">
        <v>355</v>
      </c>
      <c r="S20" s="67">
        <v>312</v>
      </c>
      <c r="T20" s="68">
        <v>3728</v>
      </c>
      <c r="U20" s="65">
        <v>513</v>
      </c>
      <c r="V20" s="69">
        <v>1085</v>
      </c>
      <c r="W20" s="70">
        <v>15262</v>
      </c>
      <c r="X20" s="43">
        <f>SUM(E20:W20)</f>
        <v>404171</v>
      </c>
      <c r="Y20" s="234"/>
      <c r="Z20" s="235"/>
    </row>
    <row r="21" spans="2:26" x14ac:dyDescent="0.15">
      <c r="B21" s="221"/>
      <c r="C21" s="238"/>
      <c r="D21" s="22" t="s">
        <v>40</v>
      </c>
      <c r="E21" s="55">
        <f>IF(OR(E20=0,E20=""),"-",+E16/E20)</f>
        <v>0.98402015030142864</v>
      </c>
      <c r="F21" s="56">
        <f t="shared" ref="F21:X21" si="5">IF(OR(F20=0,F20=""),"-",+F16/F20)</f>
        <v>1.6746346393034826</v>
      </c>
      <c r="G21" s="56">
        <f t="shared" si="5"/>
        <v>1.0502093167660393</v>
      </c>
      <c r="H21" s="56">
        <f t="shared" si="5"/>
        <v>1.1889802886853951</v>
      </c>
      <c r="I21" s="56">
        <f t="shared" si="5"/>
        <v>1.1420700800705208</v>
      </c>
      <c r="J21" s="56">
        <f t="shared" si="5"/>
        <v>0.8066404051772651</v>
      </c>
      <c r="K21" s="56">
        <f t="shared" si="5"/>
        <v>0.73211598960470525</v>
      </c>
      <c r="L21" s="56">
        <f t="shared" si="5"/>
        <v>1.6578947368421053</v>
      </c>
      <c r="M21" s="56">
        <f t="shared" si="5"/>
        <v>0.63732681336593322</v>
      </c>
      <c r="N21" s="56">
        <f t="shared" si="5"/>
        <v>1.273071104387292</v>
      </c>
      <c r="O21" s="57">
        <f t="shared" si="5"/>
        <v>0.95750000000000002</v>
      </c>
      <c r="P21" s="58">
        <f>IF(OR(P20=0,P20=""),"-",+P16/P20)</f>
        <v>1.4927884615384615</v>
      </c>
      <c r="Q21" s="56">
        <f t="shared" si="5"/>
        <v>1.0263852242744063</v>
      </c>
      <c r="R21" s="56">
        <f t="shared" si="5"/>
        <v>1.0056338028169014</v>
      </c>
      <c r="S21" s="59">
        <f t="shared" si="5"/>
        <v>0.75961538461538458</v>
      </c>
      <c r="T21" s="60">
        <f t="shared" si="5"/>
        <v>1.1357296137339057</v>
      </c>
      <c r="U21" s="57">
        <f t="shared" si="5"/>
        <v>1.0779727095516569</v>
      </c>
      <c r="V21" s="61">
        <f t="shared" si="5"/>
        <v>1.3714285714285714</v>
      </c>
      <c r="W21" s="62">
        <f t="shared" si="5"/>
        <v>1.4996723889398507</v>
      </c>
      <c r="X21" s="63">
        <f t="shared" si="5"/>
        <v>1.166625017628677</v>
      </c>
      <c r="Y21" s="234"/>
      <c r="Z21" s="235"/>
    </row>
    <row r="22" spans="2:26" x14ac:dyDescent="0.15">
      <c r="B22" s="221"/>
      <c r="C22" s="238"/>
      <c r="D22" s="34" t="s">
        <v>41</v>
      </c>
      <c r="E22" s="71">
        <v>76013</v>
      </c>
      <c r="F22" s="72">
        <v>78711</v>
      </c>
      <c r="G22" s="72">
        <v>151396</v>
      </c>
      <c r="H22" s="72">
        <v>34721</v>
      </c>
      <c r="I22" s="72">
        <v>14119</v>
      </c>
      <c r="J22" s="72">
        <v>18063</v>
      </c>
      <c r="K22" s="72">
        <v>14866</v>
      </c>
      <c r="L22" s="72">
        <v>114</v>
      </c>
      <c r="M22" s="72">
        <v>2516</v>
      </c>
      <c r="N22" s="72">
        <v>1347</v>
      </c>
      <c r="O22" s="73">
        <v>425</v>
      </c>
      <c r="P22" s="74">
        <v>497</v>
      </c>
      <c r="Q22" s="72">
        <v>490</v>
      </c>
      <c r="R22" s="72">
        <v>496</v>
      </c>
      <c r="S22" s="75">
        <v>401</v>
      </c>
      <c r="T22" s="76">
        <v>3944</v>
      </c>
      <c r="U22" s="73">
        <v>553</v>
      </c>
      <c r="V22" s="77">
        <v>1219</v>
      </c>
      <c r="W22" s="78">
        <v>15685</v>
      </c>
      <c r="X22" s="79">
        <f>SUM(E22:W22)</f>
        <v>415576</v>
      </c>
      <c r="Y22" s="234"/>
      <c r="Z22" s="235"/>
    </row>
    <row r="23" spans="2:26" ht="14.25" thickBot="1" x14ac:dyDescent="0.2">
      <c r="B23" s="222"/>
      <c r="C23" s="239"/>
      <c r="D23" s="80" t="s">
        <v>42</v>
      </c>
      <c r="E23" s="81">
        <f t="shared" ref="E23:X23" si="6">IF(OR(E22=0,E22=""),"-",+E17/E22)</f>
        <v>1.0078276084353992</v>
      </c>
      <c r="F23" s="82">
        <f t="shared" si="6"/>
        <v>1.6698047286910342</v>
      </c>
      <c r="G23" s="82">
        <f t="shared" si="6"/>
        <v>1.0540304895770034</v>
      </c>
      <c r="H23" s="82">
        <f t="shared" si="6"/>
        <v>1.1856513349269895</v>
      </c>
      <c r="I23" s="82">
        <f t="shared" si="6"/>
        <v>1.1554642680076492</v>
      </c>
      <c r="J23" s="82">
        <f t="shared" si="6"/>
        <v>0.80878037978187456</v>
      </c>
      <c r="K23" s="82">
        <f t="shared" si="6"/>
        <v>0.74122157944302436</v>
      </c>
      <c r="L23" s="82">
        <f t="shared" si="6"/>
        <v>1.6578947368421053</v>
      </c>
      <c r="M23" s="82">
        <f t="shared" si="6"/>
        <v>0.64467408585055641</v>
      </c>
      <c r="N23" s="82">
        <f t="shared" si="6"/>
        <v>1.3719376391982183</v>
      </c>
      <c r="O23" s="83">
        <f t="shared" si="6"/>
        <v>0.90588235294117647</v>
      </c>
      <c r="P23" s="84">
        <f t="shared" si="6"/>
        <v>1.6780684104627765</v>
      </c>
      <c r="Q23" s="82">
        <f t="shared" si="6"/>
        <v>0.88775510204081631</v>
      </c>
      <c r="R23" s="82">
        <f t="shared" si="6"/>
        <v>0.97983870967741937</v>
      </c>
      <c r="S23" s="85">
        <f t="shared" si="6"/>
        <v>0.71321695760598502</v>
      </c>
      <c r="T23" s="86">
        <f t="shared" si="6"/>
        <v>1.2335192697768762</v>
      </c>
      <c r="U23" s="83">
        <f t="shared" si="6"/>
        <v>1.0922242314647379</v>
      </c>
      <c r="V23" s="87">
        <f t="shared" si="6"/>
        <v>1.3625922887612798</v>
      </c>
      <c r="W23" s="88">
        <f t="shared" si="6"/>
        <v>1.518775900541919</v>
      </c>
      <c r="X23" s="89">
        <f t="shared" si="6"/>
        <v>1.173701079946869</v>
      </c>
      <c r="Y23" s="236"/>
      <c r="Z23" s="237"/>
    </row>
    <row r="24" spans="2:26" x14ac:dyDescent="0.15">
      <c r="B24" s="220" t="s">
        <v>43</v>
      </c>
      <c r="C24" s="223" t="s">
        <v>44</v>
      </c>
      <c r="D24" s="90" t="s">
        <v>30</v>
      </c>
      <c r="E24" s="91">
        <f>SUM([1]室蘭市:むかわ町!C16)</f>
        <v>13690</v>
      </c>
      <c r="F24" s="92">
        <f>SUM([1]室蘭市:むかわ町!D16)</f>
        <v>18973</v>
      </c>
      <c r="G24" s="92">
        <f>SUM([1]室蘭市:むかわ町!E16)</f>
        <v>28215</v>
      </c>
      <c r="H24" s="92">
        <f>SUM([1]室蘭市:むかわ町!F16)</f>
        <v>6554</v>
      </c>
      <c r="I24" s="92">
        <f>SUM([1]室蘭市:むかわ町!G16)</f>
        <v>2371</v>
      </c>
      <c r="J24" s="92">
        <f>SUM([1]室蘭市:むかわ町!H16)</f>
        <v>1909</v>
      </c>
      <c r="K24" s="92">
        <f>SUM([1]室蘭市:むかわ町!I16)</f>
        <v>2477</v>
      </c>
      <c r="L24" s="92">
        <f>SUM([1]室蘭市:むかわ町!J16)</f>
        <v>8</v>
      </c>
      <c r="M24" s="92">
        <f>SUM([1]室蘭市:むかわ町!K16)</f>
        <v>258</v>
      </c>
      <c r="N24" s="92">
        <f>SUM([1]室蘭市:むかわ町!L16)</f>
        <v>172</v>
      </c>
      <c r="O24" s="93">
        <f>SUM([1]室蘭市:むかわ町!M16)</f>
        <v>80</v>
      </c>
      <c r="P24" s="94">
        <f>SUM([1]室蘭市:むかわ町!N16)</f>
        <v>341</v>
      </c>
      <c r="Q24" s="95">
        <f>SUM([1]室蘭市:むかわ町!O16)</f>
        <v>101</v>
      </c>
      <c r="R24" s="95">
        <f>SUM([1]室蘭市:むかわ町!P16)</f>
        <v>54</v>
      </c>
      <c r="S24" s="96">
        <f>SUM([1]室蘭市:むかわ町!Q16)</f>
        <v>48</v>
      </c>
      <c r="T24" s="91">
        <f>SUM([1]室蘭市:むかわ町!R16)</f>
        <v>895</v>
      </c>
      <c r="U24" s="93">
        <f>SUM([1]室蘭市:むかわ町!S16)</f>
        <v>105</v>
      </c>
      <c r="V24" s="97">
        <f>SUM([1]室蘭市:むかわ町!T16)</f>
        <v>230</v>
      </c>
      <c r="W24" s="98">
        <f>SUM([1]室蘭市:むかわ町!U16)</f>
        <v>4151</v>
      </c>
      <c r="X24" s="99">
        <f>SUM(E24:W24)</f>
        <v>80632</v>
      </c>
      <c r="Y24" s="100">
        <v>81960</v>
      </c>
      <c r="Z24" s="101">
        <f>IF(OR(Y24=0,Y24=""),"-",+X24/Y24)</f>
        <v>0.9837969741337238</v>
      </c>
    </row>
    <row r="25" spans="2:26" x14ac:dyDescent="0.15">
      <c r="B25" s="221"/>
      <c r="C25" s="224"/>
      <c r="D25" s="102" t="s">
        <v>41</v>
      </c>
      <c r="E25" s="28">
        <f>SUM([1]室蘭市:むかわ町!C17)</f>
        <v>15171</v>
      </c>
      <c r="F25" s="24">
        <f>SUM([1]室蘭市:むかわ町!D17)</f>
        <v>20191</v>
      </c>
      <c r="G25" s="24">
        <f>SUM([1]室蘭市:むかわ町!E17)</f>
        <v>28825</v>
      </c>
      <c r="H25" s="24">
        <f>SUM([1]室蘭市:むかわ町!F17)</f>
        <v>7082</v>
      </c>
      <c r="I25" s="24">
        <f>SUM([1]室蘭市:むかわ町!G17)</f>
        <v>2561</v>
      </c>
      <c r="J25" s="24">
        <f>SUM([1]室蘭市:むかわ町!H17)</f>
        <v>2026</v>
      </c>
      <c r="K25" s="24">
        <f>SUM([1]室蘭市:むかわ町!I17)</f>
        <v>2551</v>
      </c>
      <c r="L25" s="24">
        <f>SUM([1]室蘭市:むかわ町!J17)</f>
        <v>8</v>
      </c>
      <c r="M25" s="24">
        <f>SUM([1]室蘭市:むかわ町!K17)</f>
        <v>275</v>
      </c>
      <c r="N25" s="24">
        <f>SUM([1]室蘭市:むかわ町!L17)</f>
        <v>172</v>
      </c>
      <c r="O25" s="25">
        <f>SUM([1]室蘭市:むかわ町!M17)</f>
        <v>80</v>
      </c>
      <c r="P25" s="26">
        <f>SUM([1]室蘭市:むかわ町!N17)</f>
        <v>373</v>
      </c>
      <c r="Q25" s="24">
        <f>SUM([1]室蘭市:むかわ町!O17)</f>
        <v>120</v>
      </c>
      <c r="R25" s="24">
        <f>SUM([1]室蘭市:むかわ町!P17)</f>
        <v>58</v>
      </c>
      <c r="S25" s="27">
        <f>SUM([1]室蘭市:むかわ町!Q17)</f>
        <v>80</v>
      </c>
      <c r="T25" s="28">
        <f>SUM([1]室蘭市:むかわ町!R17)</f>
        <v>973</v>
      </c>
      <c r="U25" s="25">
        <f>SUM([1]室蘭市:むかわ町!S17)</f>
        <v>116</v>
      </c>
      <c r="V25" s="29">
        <f>SUM([1]室蘭市:むかわ町!T17)</f>
        <v>250</v>
      </c>
      <c r="W25" s="30">
        <f>SUM([1]室蘭市:むかわ町!U17)</f>
        <v>4461</v>
      </c>
      <c r="X25" s="103">
        <f>SUM(E25:W25)</f>
        <v>85373</v>
      </c>
      <c r="Y25" s="32">
        <v>83735</v>
      </c>
      <c r="Z25" s="33">
        <f t="shared" ref="Z25:Z37" si="7">IF(OR(Y25=0,Y25=""),"-",+X25/Y25)</f>
        <v>1.0195617125455305</v>
      </c>
    </row>
    <row r="26" spans="2:26" x14ac:dyDescent="0.15">
      <c r="B26" s="221"/>
      <c r="C26" s="224" t="s">
        <v>45</v>
      </c>
      <c r="D26" s="34" t="s">
        <v>30</v>
      </c>
      <c r="E26" s="40">
        <f>SUM([1]室蘭市:むかわ町!C18)</f>
        <v>13958</v>
      </c>
      <c r="F26" s="36">
        <f>SUM([1]室蘭市:むかわ町!D18)</f>
        <v>18909</v>
      </c>
      <c r="G26" s="36">
        <f>SUM([1]室蘭市:むかわ町!E18)</f>
        <v>29727</v>
      </c>
      <c r="H26" s="36">
        <f>SUM([1]室蘭市:むかわ町!F18)</f>
        <v>6174</v>
      </c>
      <c r="I26" s="36">
        <f>SUM([1]室蘭市:むかわ町!G18)</f>
        <v>2113</v>
      </c>
      <c r="J26" s="36">
        <f>SUM([1]室蘭市:むかわ町!H18)</f>
        <v>2623</v>
      </c>
      <c r="K26" s="36">
        <f>SUM([1]室蘭市:むかわ町!I18)</f>
        <v>1094</v>
      </c>
      <c r="L26" s="36">
        <f>SUM([1]室蘭市:むかわ町!J18)</f>
        <v>8</v>
      </c>
      <c r="M26" s="36">
        <f>SUM([1]室蘭市:むかわ町!K18)</f>
        <v>347</v>
      </c>
      <c r="N26" s="36">
        <f>SUM([1]室蘭市:むかわ町!L18)</f>
        <v>113</v>
      </c>
      <c r="O26" s="37">
        <f>SUM([1]室蘭市:むかわ町!M18)</f>
        <v>7</v>
      </c>
      <c r="P26" s="38">
        <f>SUM([1]室蘭市:むかわ町!N18)</f>
        <v>49</v>
      </c>
      <c r="Q26" s="36">
        <f>SUM([1]室蘭市:むかわ町!O18)</f>
        <v>40</v>
      </c>
      <c r="R26" s="36">
        <f>SUM([1]室蘭市:むかわ町!P18)</f>
        <v>25</v>
      </c>
      <c r="S26" s="39">
        <f>SUM([1]室蘭市:むかわ町!Q18)</f>
        <v>23</v>
      </c>
      <c r="T26" s="40">
        <f>SUM([1]室蘭市:むかわ町!R18)</f>
        <v>414</v>
      </c>
      <c r="U26" s="37">
        <f>SUM([1]室蘭市:むかわ町!S18)</f>
        <v>76</v>
      </c>
      <c r="V26" s="41">
        <f>SUM([1]室蘭市:むかわ町!T18)</f>
        <v>204</v>
      </c>
      <c r="W26" s="42">
        <f>SUM([1]室蘭市:むかわ町!U18)</f>
        <v>2669</v>
      </c>
      <c r="X26" s="104">
        <f t="shared" ref="X26:X35" si="8">SUM(E26:W26)</f>
        <v>78573</v>
      </c>
      <c r="Y26" s="44">
        <v>71183</v>
      </c>
      <c r="Z26" s="45">
        <f t="shared" si="7"/>
        <v>1.1038169225798296</v>
      </c>
    </row>
    <row r="27" spans="2:26" x14ac:dyDescent="0.15">
      <c r="B27" s="221"/>
      <c r="C27" s="224"/>
      <c r="D27" s="105" t="s">
        <v>41</v>
      </c>
      <c r="E27" s="106">
        <f>SUM([1]室蘭市:むかわ町!C19)</f>
        <v>15328</v>
      </c>
      <c r="F27" s="107">
        <f>SUM([1]室蘭市:むかわ町!D19)</f>
        <v>19775</v>
      </c>
      <c r="G27" s="107">
        <f>SUM([1]室蘭市:むかわ町!E19)</f>
        <v>30521</v>
      </c>
      <c r="H27" s="107">
        <f>SUM([1]室蘭市:むかわ町!F19)</f>
        <v>6922</v>
      </c>
      <c r="I27" s="107">
        <f>SUM([1]室蘭市:むかわ町!G19)</f>
        <v>2200</v>
      </c>
      <c r="J27" s="107">
        <f>SUM([1]室蘭市:むかわ町!H19)</f>
        <v>2743</v>
      </c>
      <c r="K27" s="107">
        <f>SUM([1]室蘭市:むかわ町!I19)</f>
        <v>1128</v>
      </c>
      <c r="L27" s="107">
        <f>SUM([1]室蘭市:むかわ町!J19)</f>
        <v>8</v>
      </c>
      <c r="M27" s="107">
        <f>SUM([1]室蘭市:むかわ町!K19)</f>
        <v>354</v>
      </c>
      <c r="N27" s="107">
        <f>SUM([1]室蘭市:むかわ町!L19)</f>
        <v>119</v>
      </c>
      <c r="O27" s="108">
        <f>SUM([1]室蘭市:むかわ町!M19)</f>
        <v>7</v>
      </c>
      <c r="P27" s="109">
        <f>SUM([1]室蘭市:むかわ町!N19)</f>
        <v>119</v>
      </c>
      <c r="Q27" s="107">
        <f>SUM([1]室蘭市:むかわ町!O19)</f>
        <v>54</v>
      </c>
      <c r="R27" s="107">
        <f>SUM([1]室蘭市:むかわ町!P19)</f>
        <v>41</v>
      </c>
      <c r="S27" s="110">
        <f>SUM([1]室蘭市:むかわ町!Q19)</f>
        <v>26</v>
      </c>
      <c r="T27" s="106">
        <f>SUM([1]室蘭市:むかわ町!R19)</f>
        <v>441</v>
      </c>
      <c r="U27" s="108">
        <f>SUM([1]室蘭市:むかわ町!S19)</f>
        <v>80</v>
      </c>
      <c r="V27" s="111">
        <f>SUM([1]室蘭市:むかわ町!T19)</f>
        <v>227</v>
      </c>
      <c r="W27" s="112">
        <f>SUM([1]室蘭市:むかわ町!U19)</f>
        <v>2768</v>
      </c>
      <c r="X27" s="113">
        <f t="shared" si="8"/>
        <v>82861</v>
      </c>
      <c r="Y27" s="114">
        <v>72876</v>
      </c>
      <c r="Z27" s="115">
        <f t="shared" si="7"/>
        <v>1.1370135572753719</v>
      </c>
    </row>
    <row r="28" spans="2:26" x14ac:dyDescent="0.15">
      <c r="B28" s="221"/>
      <c r="C28" s="224" t="s">
        <v>46</v>
      </c>
      <c r="D28" s="116" t="s">
        <v>30</v>
      </c>
      <c r="E28" s="117">
        <f>SUM([1]室蘭市:むかわ町!C20)</f>
        <v>26049</v>
      </c>
      <c r="F28" s="118">
        <f>SUM([1]室蘭市:むかわ町!D20)</f>
        <v>18428</v>
      </c>
      <c r="G28" s="118">
        <f>SUM([1]室蘭市:むかわ町!E20)</f>
        <v>32055</v>
      </c>
      <c r="H28" s="118">
        <f>SUM([1]室蘭市:むかわ町!F20)</f>
        <v>8494</v>
      </c>
      <c r="I28" s="118">
        <f>SUM([1]室蘭市:むかわ町!G20)</f>
        <v>7942</v>
      </c>
      <c r="J28" s="118">
        <f>SUM([1]室蘭市:むかわ町!H20)</f>
        <v>7024</v>
      </c>
      <c r="K28" s="118">
        <f>SUM([1]室蘭市:むかわ町!I20)</f>
        <v>2618</v>
      </c>
      <c r="L28" s="118">
        <f>SUM([1]室蘭市:むかわ町!J20)</f>
        <v>20</v>
      </c>
      <c r="M28" s="118">
        <f>SUM([1]室蘭市:むかわ町!K20)</f>
        <v>2012</v>
      </c>
      <c r="N28" s="118">
        <f>SUM([1]室蘭市:むかわ町!L20)</f>
        <v>876</v>
      </c>
      <c r="O28" s="119">
        <f>SUM([1]室蘭市:むかわ町!M20)</f>
        <v>4</v>
      </c>
      <c r="P28" s="120">
        <f>SUM([1]室蘭市:むかわ町!N20)</f>
        <v>73</v>
      </c>
      <c r="Q28" s="118">
        <f>SUM([1]室蘭市:むかわ町!O20)</f>
        <v>72</v>
      </c>
      <c r="R28" s="118">
        <f>SUM([1]室蘭市:むかわ町!P20)</f>
        <v>16</v>
      </c>
      <c r="S28" s="121">
        <f>SUM([1]室蘭市:むかわ町!Q20)</f>
        <v>22</v>
      </c>
      <c r="T28" s="117">
        <f>SUM([1]室蘭市:むかわ町!R20)</f>
        <v>432</v>
      </c>
      <c r="U28" s="119">
        <f>SUM([1]室蘭市:むかわ町!S20)</f>
        <v>44</v>
      </c>
      <c r="V28" s="122">
        <f>SUM([1]室蘭市:むかわ町!T20)</f>
        <v>351</v>
      </c>
      <c r="W28" s="123">
        <f>SUM([1]室蘭市:むかわ町!U20)</f>
        <v>5062</v>
      </c>
      <c r="X28" s="124">
        <f t="shared" si="8"/>
        <v>111594</v>
      </c>
      <c r="Y28" s="125">
        <v>120595</v>
      </c>
      <c r="Z28" s="126">
        <f t="shared" si="7"/>
        <v>0.92536174799950244</v>
      </c>
    </row>
    <row r="29" spans="2:26" x14ac:dyDescent="0.15">
      <c r="B29" s="221"/>
      <c r="C29" s="224"/>
      <c r="D29" s="116" t="s">
        <v>41</v>
      </c>
      <c r="E29" s="23">
        <f>SUM([1]室蘭市:むかわ町!C21)</f>
        <v>29210</v>
      </c>
      <c r="F29" s="24">
        <f>SUM([1]室蘭市:むかわ町!D21)</f>
        <v>19000</v>
      </c>
      <c r="G29" s="24">
        <f>SUM([1]室蘭市:むかわ町!E21)</f>
        <v>32542</v>
      </c>
      <c r="H29" s="24">
        <f>SUM([1]室蘭市:むかわ町!F21)</f>
        <v>9037</v>
      </c>
      <c r="I29" s="24">
        <f>SUM([1]室蘭市:むかわ町!G21)</f>
        <v>8307</v>
      </c>
      <c r="J29" s="24">
        <f>SUM([1]室蘭市:むかわ町!H21)</f>
        <v>7225</v>
      </c>
      <c r="K29" s="24">
        <f>SUM([1]室蘭市:むかわ町!I21)</f>
        <v>2715</v>
      </c>
      <c r="L29" s="24">
        <f>SUM([1]室蘭市:むかわ町!J21)</f>
        <v>20</v>
      </c>
      <c r="M29" s="24">
        <f>SUM([1]室蘭市:むかわ町!K21)</f>
        <v>2108</v>
      </c>
      <c r="N29" s="24">
        <f>SUM([1]室蘭市:むかわ町!L21)</f>
        <v>929</v>
      </c>
      <c r="O29" s="25">
        <f>SUM([1]室蘭市:むかわ町!M21)</f>
        <v>4</v>
      </c>
      <c r="P29" s="26">
        <f>SUM([1]室蘭市:むかわ町!N21)</f>
        <v>83</v>
      </c>
      <c r="Q29" s="24">
        <f>SUM([1]室蘭市:むかわ町!O21)</f>
        <v>88</v>
      </c>
      <c r="R29" s="24">
        <f>SUM([1]室蘭市:むかわ町!P21)</f>
        <v>23</v>
      </c>
      <c r="S29" s="27">
        <f>SUM([1]室蘭市:むかわ町!Q21)</f>
        <v>35</v>
      </c>
      <c r="T29" s="28">
        <f>SUM([1]室蘭市:むかわ町!R21)</f>
        <v>472</v>
      </c>
      <c r="U29" s="25">
        <f>SUM([1]室蘭市:むかわ町!S21)</f>
        <v>55</v>
      </c>
      <c r="V29" s="29">
        <f>SUM([1]室蘭市:むかわ町!T21)</f>
        <v>415</v>
      </c>
      <c r="W29" s="30">
        <f>SUM([1]室蘭市:むかわ町!U21)</f>
        <v>5248</v>
      </c>
      <c r="X29" s="103">
        <f t="shared" si="8"/>
        <v>117516</v>
      </c>
      <c r="Y29" s="32">
        <v>127229</v>
      </c>
      <c r="Z29" s="33">
        <f t="shared" si="7"/>
        <v>0.92365734227259511</v>
      </c>
    </row>
    <row r="30" spans="2:26" x14ac:dyDescent="0.15">
      <c r="B30" s="221"/>
      <c r="C30" s="224" t="s">
        <v>47</v>
      </c>
      <c r="D30" s="116" t="s">
        <v>30</v>
      </c>
      <c r="E30" s="35">
        <f>SUM([1]室蘭市:むかわ町!C22)</f>
        <v>39324</v>
      </c>
      <c r="F30" s="36">
        <f>SUM([1]室蘭市:むかわ町!D22)</f>
        <v>25413</v>
      </c>
      <c r="G30" s="36">
        <f>SUM([1]室蘭市:むかわ町!E22)</f>
        <v>25128</v>
      </c>
      <c r="H30" s="36">
        <f>SUM([1]室蘭市:むかわ町!F22)</f>
        <v>5410</v>
      </c>
      <c r="I30" s="36">
        <f>SUM([1]室蘭市:むかわ町!G22)</f>
        <v>992</v>
      </c>
      <c r="J30" s="36">
        <f>SUM([1]室蘭市:むかわ町!H22)</f>
        <v>2153</v>
      </c>
      <c r="K30" s="36">
        <f>SUM([1]室蘭市:むかわ町!I22)</f>
        <v>2238</v>
      </c>
      <c r="L30" s="36">
        <f>SUM([1]室蘭市:むかわ町!J22)</f>
        <v>0</v>
      </c>
      <c r="M30" s="36">
        <f>SUM([1]室蘭市:むかわ町!K22)</f>
        <v>847</v>
      </c>
      <c r="N30" s="36">
        <f>SUM([1]室蘭市:むかわ町!L22)</f>
        <v>427</v>
      </c>
      <c r="O30" s="37">
        <f>SUM([1]室蘭市:むかわ町!M22)</f>
        <v>36</v>
      </c>
      <c r="P30" s="38">
        <f>SUM([1]室蘭市:むかわ町!N22)</f>
        <v>125</v>
      </c>
      <c r="Q30" s="36">
        <f>SUM([1]室蘭市:むかわ町!O22)</f>
        <v>52</v>
      </c>
      <c r="R30" s="36">
        <f>SUM([1]室蘭市:むかわ町!P22)</f>
        <v>32</v>
      </c>
      <c r="S30" s="39">
        <f>SUM([1]室蘭市:むかわ町!Q22)</f>
        <v>21</v>
      </c>
      <c r="T30" s="40">
        <f>SUM([1]室蘭市:むかわ町!R22)</f>
        <v>341</v>
      </c>
      <c r="U30" s="37">
        <f>SUM([1]室蘭市:むかわ町!S22)</f>
        <v>27</v>
      </c>
      <c r="V30" s="41">
        <f>SUM([1]室蘭市:むかわ町!T22)</f>
        <v>352</v>
      </c>
      <c r="W30" s="42">
        <f>SUM([1]室蘭市:むかわ町!U22)</f>
        <v>2574</v>
      </c>
      <c r="X30" s="104">
        <f t="shared" si="8"/>
        <v>105492</v>
      </c>
      <c r="Y30" s="44">
        <v>122945</v>
      </c>
      <c r="Z30" s="45">
        <f t="shared" si="7"/>
        <v>0.8580422139981293</v>
      </c>
    </row>
    <row r="31" spans="2:26" x14ac:dyDescent="0.15">
      <c r="B31" s="221"/>
      <c r="C31" s="224"/>
      <c r="D31" s="116" t="s">
        <v>41</v>
      </c>
      <c r="E31" s="106">
        <f>SUM([1]室蘭市:むかわ町!C23)</f>
        <v>43521</v>
      </c>
      <c r="F31" s="107">
        <f>SUM([1]室蘭市:むかわ町!D23)</f>
        <v>25735</v>
      </c>
      <c r="G31" s="107">
        <f>SUM([1]室蘭市:むかわ町!E23)</f>
        <v>25870</v>
      </c>
      <c r="H31" s="107">
        <f>SUM([1]室蘭市:むかわ町!F23)</f>
        <v>5602</v>
      </c>
      <c r="I31" s="107">
        <f>SUM([1]室蘭市:むかわ町!G23)</f>
        <v>1037</v>
      </c>
      <c r="J31" s="107">
        <f>SUM([1]室蘭市:むかわ町!H23)</f>
        <v>2205</v>
      </c>
      <c r="K31" s="107">
        <f>SUM([1]室蘭市:むかわ町!I23)</f>
        <v>2292</v>
      </c>
      <c r="L31" s="107">
        <f>SUM([1]室蘭市:むかわ町!J23)</f>
        <v>0</v>
      </c>
      <c r="M31" s="107">
        <f>SUM([1]室蘭市:むかわ町!K23)</f>
        <v>925</v>
      </c>
      <c r="N31" s="107">
        <f>SUM([1]室蘭市:むかわ町!L23)</f>
        <v>434</v>
      </c>
      <c r="O31" s="108">
        <f>SUM([1]室蘭市:むかわ町!M23)</f>
        <v>36</v>
      </c>
      <c r="P31" s="109">
        <f>SUM([1]室蘭市:むかわ町!N23)</f>
        <v>189</v>
      </c>
      <c r="Q31" s="107">
        <f>SUM([1]室蘭市:むかわ町!O23)</f>
        <v>61</v>
      </c>
      <c r="R31" s="107">
        <f>SUM([1]室蘭市:むかわ町!P23)</f>
        <v>38</v>
      </c>
      <c r="S31" s="110">
        <f>SUM([1]室蘭市:むかわ町!Q23)</f>
        <v>21</v>
      </c>
      <c r="T31" s="106">
        <f>SUM([1]室蘭市:むかわ町!R23)</f>
        <v>367</v>
      </c>
      <c r="U31" s="108">
        <f>SUM([1]室蘭市:むかわ町!S23)</f>
        <v>27</v>
      </c>
      <c r="V31" s="111">
        <f>SUM([1]室蘭市:むかわ町!T23)</f>
        <v>386</v>
      </c>
      <c r="W31" s="112">
        <f>SUM([1]室蘭市:むかわ町!U23)</f>
        <v>2790</v>
      </c>
      <c r="X31" s="113">
        <f t="shared" si="8"/>
        <v>111536</v>
      </c>
      <c r="Y31" s="114">
        <v>128182</v>
      </c>
      <c r="Z31" s="115">
        <f t="shared" si="7"/>
        <v>0.87013777285422289</v>
      </c>
    </row>
    <row r="32" spans="2:26" x14ac:dyDescent="0.15">
      <c r="B32" s="221"/>
      <c r="C32" s="224" t="s">
        <v>48</v>
      </c>
      <c r="D32" s="127" t="s">
        <v>30</v>
      </c>
      <c r="E32" s="117">
        <f>SUM([1]室蘭市:むかわ町!C24)</f>
        <v>56764</v>
      </c>
      <c r="F32" s="118">
        <f>SUM([1]室蘭市:むかわ町!D24)</f>
        <v>17384</v>
      </c>
      <c r="G32" s="118">
        <f>SUM([1]室蘭市:むかわ町!E24)</f>
        <v>21385</v>
      </c>
      <c r="H32" s="118">
        <f>SUM([1]室蘭市:むかわ町!F24)</f>
        <v>5853</v>
      </c>
      <c r="I32" s="118">
        <f>SUM([1]室蘭市:むかわ町!G24)</f>
        <v>697</v>
      </c>
      <c r="J32" s="118">
        <f>SUM([1]室蘭市:むかわ町!H24)</f>
        <v>1871</v>
      </c>
      <c r="K32" s="118">
        <f>SUM([1]室蘭市:むかわ町!I24)</f>
        <v>2009</v>
      </c>
      <c r="L32" s="118">
        <f>SUM([1]室蘭市:むかわ町!J24)</f>
        <v>83</v>
      </c>
      <c r="M32" s="118">
        <f>SUM([1]室蘭市:むかわ町!K24)</f>
        <v>396</v>
      </c>
      <c r="N32" s="118">
        <f>SUM([1]室蘭市:むかわ町!L24)</f>
        <v>163</v>
      </c>
      <c r="O32" s="119">
        <f>SUM([1]室蘭市:むかわ町!M24)</f>
        <v>237</v>
      </c>
      <c r="P32" s="120">
        <f>SUM([1]室蘭市:むかわ町!N24)</f>
        <v>37</v>
      </c>
      <c r="Q32" s="118">
        <f>SUM([1]室蘭市:むかわ町!O24)</f>
        <v>53</v>
      </c>
      <c r="R32" s="118">
        <f>SUM([1]室蘭市:むかわ町!P24)</f>
        <v>59</v>
      </c>
      <c r="S32" s="121">
        <f>SUM([1]室蘭市:むかわ町!Q24)</f>
        <v>52</v>
      </c>
      <c r="T32" s="117">
        <f>SUM([1]室蘭市:むかわ町!R24)</f>
        <v>585</v>
      </c>
      <c r="U32" s="119">
        <f>SUM([1]室蘭市:むかわ町!S24)</f>
        <v>47</v>
      </c>
      <c r="V32" s="122">
        <f>SUM([1]室蘭市:むかわ町!T24)</f>
        <v>317</v>
      </c>
      <c r="W32" s="123">
        <f>SUM([1]室蘭市:むかわ町!U24)</f>
        <v>4044</v>
      </c>
      <c r="X32" s="124">
        <f t="shared" si="8"/>
        <v>112036</v>
      </c>
      <c r="Y32" s="125">
        <v>109023</v>
      </c>
      <c r="Z32" s="126">
        <f t="shared" si="7"/>
        <v>1.0276363703071829</v>
      </c>
    </row>
    <row r="33" spans="2:26" x14ac:dyDescent="0.15">
      <c r="B33" s="221"/>
      <c r="C33" s="224"/>
      <c r="D33" s="22" t="s">
        <v>41</v>
      </c>
      <c r="E33" s="28">
        <f>SUM([1]室蘭市:むかわ町!C25)</f>
        <v>62644</v>
      </c>
      <c r="F33" s="24">
        <f>SUM([1]室蘭市:むかわ町!D25)</f>
        <v>17849</v>
      </c>
      <c r="G33" s="24">
        <f>SUM([1]室蘭市:むかわ町!E25)</f>
        <v>22143</v>
      </c>
      <c r="H33" s="24">
        <f>SUM([1]室蘭市:むかわ町!F25)</f>
        <v>6294</v>
      </c>
      <c r="I33" s="24">
        <f>SUM([1]室蘭市:むかわ町!G25)</f>
        <v>761</v>
      </c>
      <c r="J33" s="24">
        <f>SUM([1]室蘭市:むかわ町!H25)</f>
        <v>1901</v>
      </c>
      <c r="K33" s="24">
        <f>SUM([1]室蘭市:むかわ町!I25)</f>
        <v>2108</v>
      </c>
      <c r="L33" s="24">
        <f>SUM([1]室蘭市:むかわ町!J25)</f>
        <v>83</v>
      </c>
      <c r="M33" s="24">
        <f>SUM([1]室蘭市:むかわ町!K25)</f>
        <v>405</v>
      </c>
      <c r="N33" s="24">
        <f>SUM([1]室蘭市:むかわ町!L25)</f>
        <v>191</v>
      </c>
      <c r="O33" s="25">
        <f>SUM([1]室蘭市:むかわ町!M25)</f>
        <v>237</v>
      </c>
      <c r="P33" s="26">
        <f>SUM([1]室蘭市:むかわ町!N25)</f>
        <v>45</v>
      </c>
      <c r="Q33" s="24">
        <f>SUM([1]室蘭市:むかわ町!O25)</f>
        <v>60</v>
      </c>
      <c r="R33" s="24">
        <f>SUM([1]室蘭市:むかわ町!P25)</f>
        <v>79</v>
      </c>
      <c r="S33" s="27">
        <f>SUM([1]室蘭市:むかわ町!Q25)</f>
        <v>53</v>
      </c>
      <c r="T33" s="28">
        <f>SUM([1]室蘭市:むかわ町!R25)</f>
        <v>637</v>
      </c>
      <c r="U33" s="25">
        <f>SUM([1]室蘭市:むかわ町!S25)</f>
        <v>49</v>
      </c>
      <c r="V33" s="29">
        <f>SUM([1]室蘭市:むかわ町!T25)</f>
        <v>336</v>
      </c>
      <c r="W33" s="30">
        <f>SUM([1]室蘭市:むかわ町!U25)</f>
        <v>4468</v>
      </c>
      <c r="X33" s="103">
        <f t="shared" si="8"/>
        <v>120343</v>
      </c>
      <c r="Y33" s="32">
        <v>112994</v>
      </c>
      <c r="Z33" s="33">
        <f t="shared" si="7"/>
        <v>1.0650388516204401</v>
      </c>
    </row>
    <row r="34" spans="2:26" x14ac:dyDescent="0.15">
      <c r="B34" s="221"/>
      <c r="C34" s="224" t="s">
        <v>49</v>
      </c>
      <c r="D34" s="34" t="s">
        <v>30</v>
      </c>
      <c r="E34" s="40">
        <f>SUM([1]室蘭市:むかわ町!C26)</f>
        <v>16447</v>
      </c>
      <c r="F34" s="36">
        <f>SUM([1]室蘭市:むかわ町!D26)</f>
        <v>17261</v>
      </c>
      <c r="G34" s="36">
        <f>SUM([1]室蘭市:むかわ町!E26)</f>
        <v>25026</v>
      </c>
      <c r="H34" s="36">
        <f>SUM([1]室蘭市:むかわ町!F26)</f>
        <v>4163</v>
      </c>
      <c r="I34" s="36">
        <f>SUM([1]室蘭市:むかわ町!G26)</f>
        <v>904</v>
      </c>
      <c r="J34" s="36">
        <f>SUM([1]室蘭市:むかわ町!H26)</f>
        <v>2294</v>
      </c>
      <c r="K34" s="36">
        <f>SUM([1]室蘭市:むかわ町!I26)</f>
        <v>3475</v>
      </c>
      <c r="L34" s="36">
        <f>SUM([1]室蘭市:むかわ町!J26)</f>
        <v>12</v>
      </c>
      <c r="M34" s="36">
        <f>SUM([1]室蘭市:むかわ町!K26)</f>
        <v>307</v>
      </c>
      <c r="N34" s="36">
        <f>SUM([1]室蘭市:むかわ町!L26)</f>
        <v>454</v>
      </c>
      <c r="O34" s="37">
        <f>SUM([1]室蘭市:むかわ町!M26)</f>
        <v>156</v>
      </c>
      <c r="P34" s="38">
        <f>SUM([1]室蘭市:むかわ町!N26)</f>
        <v>277</v>
      </c>
      <c r="Q34" s="36">
        <f>SUM([1]室蘭市:むかわ町!O26)</f>
        <v>35</v>
      </c>
      <c r="R34" s="36">
        <f>SUM([1]室蘭市:むかわ町!P26)</f>
        <v>10</v>
      </c>
      <c r="S34" s="39">
        <f>SUM([1]室蘭市:むかわ町!Q26)</f>
        <v>18</v>
      </c>
      <c r="T34" s="40">
        <f>SUM([1]室蘭市:むかわ町!R26)</f>
        <v>316</v>
      </c>
      <c r="U34" s="37">
        <f>SUM([1]室蘭市:むかわ町!S26)</f>
        <v>146</v>
      </c>
      <c r="V34" s="41">
        <f>SUM([1]室蘭市:むかわ町!T26)</f>
        <v>253</v>
      </c>
      <c r="W34" s="42">
        <f>SUM([1]室蘭市:むかわ町!U26)</f>
        <v>2150</v>
      </c>
      <c r="X34" s="104">
        <f t="shared" si="8"/>
        <v>73704</v>
      </c>
      <c r="Y34" s="44">
        <v>67216</v>
      </c>
      <c r="Z34" s="45">
        <f t="shared" si="7"/>
        <v>1.0965246369911925</v>
      </c>
    </row>
    <row r="35" spans="2:26" x14ac:dyDescent="0.15">
      <c r="B35" s="221"/>
      <c r="C35" s="224"/>
      <c r="D35" s="105" t="s">
        <v>41</v>
      </c>
      <c r="E35" s="106">
        <f>SUM([1]室蘭市:むかわ町!C27)</f>
        <v>17761</v>
      </c>
      <c r="F35" s="107">
        <f>SUM([1]室蘭市:むかわ町!D27)</f>
        <v>17768</v>
      </c>
      <c r="G35" s="107">
        <f>SUM([1]室蘭市:むかわ町!E27)</f>
        <v>25692</v>
      </c>
      <c r="H35" s="107">
        <f>SUM([1]室蘭市:むかわ町!F27)</f>
        <v>4296</v>
      </c>
      <c r="I35" s="107">
        <f>SUM([1]室蘭市:むかわ町!G27)</f>
        <v>932</v>
      </c>
      <c r="J35" s="107">
        <f>SUM([1]室蘭市:むかわ町!H27)</f>
        <v>2326</v>
      </c>
      <c r="K35" s="107">
        <f>SUM([1]室蘭市:むかわ町!I27)</f>
        <v>3528</v>
      </c>
      <c r="L35" s="107">
        <f>SUM([1]室蘭市:むかわ町!J27)</f>
        <v>12</v>
      </c>
      <c r="M35" s="107">
        <f>SUM([1]室蘭市:むかわ町!K27)</f>
        <v>309</v>
      </c>
      <c r="N35" s="107">
        <f>SUM([1]室蘭市:むかわ町!L27)</f>
        <v>470</v>
      </c>
      <c r="O35" s="108">
        <f>SUM([1]室蘭市:むかわ町!M27)</f>
        <v>157</v>
      </c>
      <c r="P35" s="109">
        <f>SUM([1]室蘭市:むかわ町!N27)</f>
        <v>297</v>
      </c>
      <c r="Q35" s="107">
        <f>SUM([1]室蘭市:むかわ町!O27)</f>
        <v>50</v>
      </c>
      <c r="R35" s="107">
        <f>SUM([1]室蘭市:むかわ町!P27)</f>
        <v>14</v>
      </c>
      <c r="S35" s="110">
        <f>SUM([1]室蘭市:むかわ町!Q27)</f>
        <v>32</v>
      </c>
      <c r="T35" s="106">
        <f>SUM([1]室蘭市:むかわ町!R27)</f>
        <v>350</v>
      </c>
      <c r="U35" s="108">
        <f>SUM([1]室蘭市:むかわ町!S27)</f>
        <v>149</v>
      </c>
      <c r="V35" s="111">
        <f>SUM([1]室蘭市:むかわ町!T27)</f>
        <v>272</v>
      </c>
      <c r="W35" s="112">
        <f>SUM([1]室蘭市:むかわ町!U27)</f>
        <v>2363</v>
      </c>
      <c r="X35" s="113">
        <f t="shared" si="8"/>
        <v>76778</v>
      </c>
      <c r="Y35" s="114">
        <v>68915</v>
      </c>
      <c r="Z35" s="115">
        <f t="shared" si="7"/>
        <v>1.1140970761082494</v>
      </c>
    </row>
    <row r="36" spans="2:26" x14ac:dyDescent="0.15">
      <c r="B36" s="221"/>
      <c r="C36" s="224" t="s">
        <v>50</v>
      </c>
      <c r="D36" s="127" t="s">
        <v>30</v>
      </c>
      <c r="E36" s="128">
        <f>E24+E26+E28+E30+E32+E34</f>
        <v>166232</v>
      </c>
      <c r="F36" s="129">
        <f t="shared" ref="F36:X37" si="9">F24+F26+F28+F30+F32+F34</f>
        <v>116368</v>
      </c>
      <c r="G36" s="129">
        <f t="shared" si="9"/>
        <v>161536</v>
      </c>
      <c r="H36" s="129">
        <f t="shared" si="9"/>
        <v>36648</v>
      </c>
      <c r="I36" s="129">
        <f t="shared" si="9"/>
        <v>15019</v>
      </c>
      <c r="J36" s="129">
        <f t="shared" si="9"/>
        <v>17874</v>
      </c>
      <c r="K36" s="129">
        <f t="shared" si="9"/>
        <v>13911</v>
      </c>
      <c r="L36" s="129">
        <f t="shared" si="9"/>
        <v>131</v>
      </c>
      <c r="M36" s="129">
        <f t="shared" si="9"/>
        <v>4167</v>
      </c>
      <c r="N36" s="129">
        <f t="shared" si="9"/>
        <v>2205</v>
      </c>
      <c r="O36" s="130">
        <f t="shared" si="9"/>
        <v>520</v>
      </c>
      <c r="P36" s="131">
        <f t="shared" si="9"/>
        <v>902</v>
      </c>
      <c r="Q36" s="129">
        <f t="shared" si="9"/>
        <v>353</v>
      </c>
      <c r="R36" s="129">
        <f t="shared" si="9"/>
        <v>196</v>
      </c>
      <c r="S36" s="132">
        <f t="shared" si="9"/>
        <v>184</v>
      </c>
      <c r="T36" s="128">
        <f t="shared" si="9"/>
        <v>2983</v>
      </c>
      <c r="U36" s="130">
        <f t="shared" si="9"/>
        <v>445</v>
      </c>
      <c r="V36" s="133">
        <f t="shared" si="9"/>
        <v>1707</v>
      </c>
      <c r="W36" s="134">
        <f t="shared" si="9"/>
        <v>20650</v>
      </c>
      <c r="X36" s="124">
        <f t="shared" si="9"/>
        <v>562031</v>
      </c>
      <c r="Y36" s="135">
        <f>SUM(Y24,Y26,Y28,Y30,Y32,Y34)</f>
        <v>572922</v>
      </c>
      <c r="Z36" s="126">
        <f t="shared" si="7"/>
        <v>0.98099043150725573</v>
      </c>
    </row>
    <row r="37" spans="2:26" x14ac:dyDescent="0.15">
      <c r="B37" s="221"/>
      <c r="C37" s="224"/>
      <c r="D37" s="22" t="s">
        <v>41</v>
      </c>
      <c r="E37" s="136">
        <f>E25+E27+E29+E31+E33+E35</f>
        <v>183635</v>
      </c>
      <c r="F37" s="137">
        <f t="shared" si="9"/>
        <v>120318</v>
      </c>
      <c r="G37" s="137">
        <f t="shared" si="9"/>
        <v>165593</v>
      </c>
      <c r="H37" s="137">
        <f t="shared" si="9"/>
        <v>39233</v>
      </c>
      <c r="I37" s="137">
        <f t="shared" si="9"/>
        <v>15798</v>
      </c>
      <c r="J37" s="137">
        <f t="shared" si="9"/>
        <v>18426</v>
      </c>
      <c r="K37" s="137">
        <f t="shared" si="9"/>
        <v>14322</v>
      </c>
      <c r="L37" s="137">
        <f t="shared" si="9"/>
        <v>131</v>
      </c>
      <c r="M37" s="137">
        <f t="shared" si="9"/>
        <v>4376</v>
      </c>
      <c r="N37" s="137">
        <f t="shared" si="9"/>
        <v>2315</v>
      </c>
      <c r="O37" s="138">
        <f t="shared" si="9"/>
        <v>521</v>
      </c>
      <c r="P37" s="139">
        <f t="shared" si="9"/>
        <v>1106</v>
      </c>
      <c r="Q37" s="137">
        <f t="shared" si="9"/>
        <v>433</v>
      </c>
      <c r="R37" s="137">
        <f t="shared" si="9"/>
        <v>253</v>
      </c>
      <c r="S37" s="140">
        <f t="shared" si="9"/>
        <v>247</v>
      </c>
      <c r="T37" s="141">
        <f t="shared" si="9"/>
        <v>3240</v>
      </c>
      <c r="U37" s="138">
        <f t="shared" si="9"/>
        <v>476</v>
      </c>
      <c r="V37" s="142">
        <f t="shared" si="9"/>
        <v>1886</v>
      </c>
      <c r="W37" s="143">
        <f t="shared" si="9"/>
        <v>22098</v>
      </c>
      <c r="X37" s="144">
        <f t="shared" si="9"/>
        <v>594407</v>
      </c>
      <c r="Y37" s="145">
        <f t="shared" ref="Y37" si="10">Y25+Y27+Y29+Y31+Y33+Y35</f>
        <v>593931</v>
      </c>
      <c r="Z37" s="146">
        <f t="shared" si="7"/>
        <v>1.0008014398979006</v>
      </c>
    </row>
    <row r="38" spans="2:26" x14ac:dyDescent="0.15">
      <c r="B38" s="221"/>
      <c r="C38" s="224" t="s">
        <v>38</v>
      </c>
      <c r="D38" s="34" t="s">
        <v>30</v>
      </c>
      <c r="E38" s="46">
        <f>E36/$X$36</f>
        <v>0.29577016214408103</v>
      </c>
      <c r="F38" s="47">
        <f t="shared" ref="F38:W38" si="11">F36/$X$36</f>
        <v>0.20704907736406</v>
      </c>
      <c r="G38" s="47">
        <f t="shared" si="11"/>
        <v>0.2874147511436202</v>
      </c>
      <c r="H38" s="47">
        <f t="shared" si="11"/>
        <v>6.5206367620291403E-2</v>
      </c>
      <c r="I38" s="47">
        <f t="shared" si="11"/>
        <v>2.6722725258926997E-2</v>
      </c>
      <c r="J38" s="47">
        <f t="shared" si="11"/>
        <v>3.1802516231311084E-2</v>
      </c>
      <c r="K38" s="47">
        <f t="shared" si="11"/>
        <v>2.4751303753707536E-2</v>
      </c>
      <c r="L38" s="47">
        <f t="shared" si="11"/>
        <v>2.3308322850518922E-4</v>
      </c>
      <c r="M38" s="47">
        <f t="shared" si="11"/>
        <v>7.4141817800085757E-3</v>
      </c>
      <c r="N38" s="47">
        <f t="shared" si="11"/>
        <v>3.9232711362896348E-3</v>
      </c>
      <c r="O38" s="48">
        <f t="shared" si="11"/>
        <v>9.2521586887556022E-4</v>
      </c>
      <c r="P38" s="49">
        <f t="shared" si="11"/>
        <v>1.6048936802418373E-3</v>
      </c>
      <c r="Q38" s="47">
        <f t="shared" si="11"/>
        <v>6.2807923406360143E-4</v>
      </c>
      <c r="R38" s="47">
        <f t="shared" si="11"/>
        <v>3.4873521211463426E-4</v>
      </c>
      <c r="S38" s="50">
        <f t="shared" si="11"/>
        <v>3.2738407667904442E-4</v>
      </c>
      <c r="T38" s="51">
        <f t="shared" si="11"/>
        <v>5.3075364170303771E-3</v>
      </c>
      <c r="U38" s="48">
        <f t="shared" si="11"/>
        <v>7.9177127240312364E-4</v>
      </c>
      <c r="V38" s="52">
        <f t="shared" si="11"/>
        <v>3.0371990157126564E-3</v>
      </c>
      <c r="W38" s="53">
        <f t="shared" si="11"/>
        <v>3.6741745562077537E-2</v>
      </c>
      <c r="X38" s="54">
        <f>SUM(E38:W38)</f>
        <v>1.0000000000000002</v>
      </c>
      <c r="Y38" s="240"/>
      <c r="Z38" s="241"/>
    </row>
    <row r="39" spans="2:26" x14ac:dyDescent="0.15">
      <c r="B39" s="221"/>
      <c r="C39" s="224"/>
      <c r="D39" s="105" t="s">
        <v>41</v>
      </c>
      <c r="E39" s="147">
        <f>E37/$X$37</f>
        <v>0.30893815180507633</v>
      </c>
      <c r="F39" s="148">
        <f t="shared" ref="F39:W39" si="12">F37/$X$37</f>
        <v>0.20241686252012511</v>
      </c>
      <c r="G39" s="148">
        <f t="shared" si="12"/>
        <v>0.27858521181614615</v>
      </c>
      <c r="H39" s="148">
        <f t="shared" si="12"/>
        <v>6.6003596862082708E-2</v>
      </c>
      <c r="I39" s="148">
        <f t="shared" si="12"/>
        <v>2.6577748916146681E-2</v>
      </c>
      <c r="J39" s="148">
        <f t="shared" si="12"/>
        <v>3.0998961990689879E-2</v>
      </c>
      <c r="K39" s="148">
        <f t="shared" si="12"/>
        <v>2.4094601846882693E-2</v>
      </c>
      <c r="L39" s="148">
        <f t="shared" si="12"/>
        <v>2.2038771414199362E-4</v>
      </c>
      <c r="M39" s="148">
        <f t="shared" si="12"/>
        <v>7.3619590617203367E-3</v>
      </c>
      <c r="N39" s="148">
        <f t="shared" si="12"/>
        <v>3.894637849150498E-3</v>
      </c>
      <c r="O39" s="149">
        <f t="shared" si="12"/>
        <v>8.7650380967922649E-4</v>
      </c>
      <c r="P39" s="150">
        <f t="shared" si="12"/>
        <v>1.8606779529850759E-3</v>
      </c>
      <c r="Q39" s="148">
        <f t="shared" si="12"/>
        <v>7.284571009426201E-4</v>
      </c>
      <c r="R39" s="148">
        <f t="shared" si="12"/>
        <v>4.2563428761774341E-4</v>
      </c>
      <c r="S39" s="151">
        <f t="shared" si="12"/>
        <v>4.1554019384024751E-4</v>
      </c>
      <c r="T39" s="147">
        <f t="shared" si="12"/>
        <v>5.450810639847781E-3</v>
      </c>
      <c r="U39" s="149">
        <f t="shared" si="12"/>
        <v>8.0079810634800736E-4</v>
      </c>
      <c r="V39" s="152">
        <f t="shared" si="12"/>
        <v>3.1729101440595418E-3</v>
      </c>
      <c r="W39" s="153">
        <f t="shared" si="12"/>
        <v>3.7176547382517369E-2</v>
      </c>
      <c r="X39" s="154">
        <f>SUM(E39:W39)</f>
        <v>1</v>
      </c>
      <c r="Y39" s="234"/>
      <c r="Z39" s="235"/>
    </row>
    <row r="40" spans="2:26" ht="13.5" customHeight="1" x14ac:dyDescent="0.15">
      <c r="B40" s="221"/>
      <c r="C40" s="238" t="s">
        <v>51</v>
      </c>
      <c r="D40" s="127" t="s">
        <v>30</v>
      </c>
      <c r="E40" s="155">
        <v>147578</v>
      </c>
      <c r="F40" s="156">
        <v>112028</v>
      </c>
      <c r="G40" s="156">
        <v>171528</v>
      </c>
      <c r="H40" s="156">
        <v>40394</v>
      </c>
      <c r="I40" s="156">
        <v>18370</v>
      </c>
      <c r="J40" s="156">
        <v>25753</v>
      </c>
      <c r="K40" s="156">
        <v>17339</v>
      </c>
      <c r="L40" s="156">
        <v>127</v>
      </c>
      <c r="M40" s="156">
        <v>3276</v>
      </c>
      <c r="N40" s="156">
        <v>1732</v>
      </c>
      <c r="O40" s="157">
        <v>305</v>
      </c>
      <c r="P40" s="158">
        <v>755</v>
      </c>
      <c r="Q40" s="156">
        <v>457</v>
      </c>
      <c r="R40" s="156">
        <v>479</v>
      </c>
      <c r="S40" s="159">
        <v>420</v>
      </c>
      <c r="T40" s="155">
        <v>3004</v>
      </c>
      <c r="U40" s="157">
        <v>595</v>
      </c>
      <c r="V40" s="160">
        <v>1964</v>
      </c>
      <c r="W40" s="161">
        <v>26818</v>
      </c>
      <c r="X40" s="162">
        <f>SUM(E40:W40)</f>
        <v>572922</v>
      </c>
      <c r="Y40" s="234"/>
      <c r="Z40" s="235"/>
    </row>
    <row r="41" spans="2:26" x14ac:dyDescent="0.15">
      <c r="B41" s="221"/>
      <c r="C41" s="238"/>
      <c r="D41" s="22" t="s">
        <v>40</v>
      </c>
      <c r="E41" s="60">
        <f>IF(OR(E40=0,E40=""),"-",+E36/E40)</f>
        <v>1.126400954071745</v>
      </c>
      <c r="F41" s="56">
        <f t="shared" ref="F41:X41" si="13">IF(OR(F40=0,F40=""),"-",+F36/F40)</f>
        <v>1.0387403149212697</v>
      </c>
      <c r="G41" s="56">
        <f t="shared" si="13"/>
        <v>0.94174712000373118</v>
      </c>
      <c r="H41" s="56">
        <f t="shared" si="13"/>
        <v>0.90726345496855965</v>
      </c>
      <c r="I41" s="56">
        <f t="shared" si="13"/>
        <v>0.81758301578660864</v>
      </c>
      <c r="J41" s="56">
        <f t="shared" si="13"/>
        <v>0.69405506154622765</v>
      </c>
      <c r="K41" s="56">
        <f t="shared" si="13"/>
        <v>0.80229540342580308</v>
      </c>
      <c r="L41" s="56">
        <f t="shared" si="13"/>
        <v>1.0314960629921259</v>
      </c>
      <c r="M41" s="56">
        <f t="shared" si="13"/>
        <v>1.2719780219780219</v>
      </c>
      <c r="N41" s="56">
        <f t="shared" si="13"/>
        <v>1.2730946882217089</v>
      </c>
      <c r="O41" s="57">
        <f t="shared" si="13"/>
        <v>1.7049180327868851</v>
      </c>
      <c r="P41" s="58">
        <f t="shared" si="13"/>
        <v>1.1947019867549669</v>
      </c>
      <c r="Q41" s="56">
        <f t="shared" si="13"/>
        <v>0.7724288840262582</v>
      </c>
      <c r="R41" s="56">
        <f t="shared" si="13"/>
        <v>0.40918580375782881</v>
      </c>
      <c r="S41" s="59">
        <f t="shared" si="13"/>
        <v>0.43809523809523809</v>
      </c>
      <c r="T41" s="60">
        <f t="shared" si="13"/>
        <v>0.99300932090545935</v>
      </c>
      <c r="U41" s="57">
        <f t="shared" si="13"/>
        <v>0.74789915966386555</v>
      </c>
      <c r="V41" s="61">
        <f t="shared" si="13"/>
        <v>0.86914460285132378</v>
      </c>
      <c r="W41" s="62">
        <f t="shared" si="13"/>
        <v>0.77000522037437547</v>
      </c>
      <c r="X41" s="63">
        <f t="shared" si="13"/>
        <v>0.98099043150725573</v>
      </c>
      <c r="Y41" s="234"/>
      <c r="Z41" s="235"/>
    </row>
    <row r="42" spans="2:26" x14ac:dyDescent="0.15">
      <c r="B42" s="221"/>
      <c r="C42" s="238"/>
      <c r="D42" s="34" t="s">
        <v>41</v>
      </c>
      <c r="E42" s="68">
        <v>156337</v>
      </c>
      <c r="F42" s="64">
        <v>113852</v>
      </c>
      <c r="G42" s="64">
        <v>176122</v>
      </c>
      <c r="H42" s="64">
        <v>43239</v>
      </c>
      <c r="I42" s="64">
        <v>19053</v>
      </c>
      <c r="J42" s="64">
        <v>26222</v>
      </c>
      <c r="K42" s="64">
        <v>17628</v>
      </c>
      <c r="L42" s="64">
        <v>132</v>
      </c>
      <c r="M42" s="64">
        <v>3414</v>
      </c>
      <c r="N42" s="64">
        <v>1825</v>
      </c>
      <c r="O42" s="65">
        <v>356</v>
      </c>
      <c r="P42" s="66">
        <v>932</v>
      </c>
      <c r="Q42" s="64">
        <v>591</v>
      </c>
      <c r="R42" s="64">
        <v>593</v>
      </c>
      <c r="S42" s="67">
        <v>444</v>
      </c>
      <c r="T42" s="68">
        <v>3216</v>
      </c>
      <c r="U42" s="65">
        <v>675</v>
      </c>
      <c r="V42" s="69">
        <v>2224</v>
      </c>
      <c r="W42" s="70">
        <v>27076</v>
      </c>
      <c r="X42" s="43">
        <f>SUM(E42:W42)</f>
        <v>593931</v>
      </c>
      <c r="Y42" s="234"/>
      <c r="Z42" s="235"/>
    </row>
    <row r="43" spans="2:26" ht="14.25" thickBot="1" x14ac:dyDescent="0.2">
      <c r="B43" s="222"/>
      <c r="C43" s="239"/>
      <c r="D43" s="163" t="s">
        <v>42</v>
      </c>
      <c r="E43" s="164">
        <f>IF(OR(E42=0,E42=""),"-",+E37/E42)</f>
        <v>1.1746099771647147</v>
      </c>
      <c r="F43" s="165">
        <f t="shared" ref="F43:X43" si="14">IF(OR(F42=0,F42=""),"-",+F37/F42)</f>
        <v>1.0567930295471313</v>
      </c>
      <c r="G43" s="165">
        <f t="shared" si="14"/>
        <v>0.94021757645268622</v>
      </c>
      <c r="H43" s="165">
        <f t="shared" si="14"/>
        <v>0.90735215893059507</v>
      </c>
      <c r="I43" s="165">
        <f t="shared" si="14"/>
        <v>0.82916076208471112</v>
      </c>
      <c r="J43" s="165">
        <f t="shared" si="14"/>
        <v>0.70269239569826858</v>
      </c>
      <c r="K43" s="165">
        <f t="shared" si="14"/>
        <v>0.81245745405037439</v>
      </c>
      <c r="L43" s="165">
        <f t="shared" si="14"/>
        <v>0.99242424242424243</v>
      </c>
      <c r="M43" s="165">
        <f t="shared" si="14"/>
        <v>1.2817809021675455</v>
      </c>
      <c r="N43" s="165">
        <f t="shared" si="14"/>
        <v>1.2684931506849315</v>
      </c>
      <c r="O43" s="166">
        <f t="shared" si="14"/>
        <v>1.4634831460674158</v>
      </c>
      <c r="P43" s="167">
        <f t="shared" si="14"/>
        <v>1.1866952789699572</v>
      </c>
      <c r="Q43" s="165">
        <f t="shared" si="14"/>
        <v>0.73265651438240276</v>
      </c>
      <c r="R43" s="165">
        <f t="shared" si="14"/>
        <v>0.42664418212478922</v>
      </c>
      <c r="S43" s="168">
        <f t="shared" si="14"/>
        <v>0.55630630630630629</v>
      </c>
      <c r="T43" s="164">
        <f t="shared" si="14"/>
        <v>1.0074626865671641</v>
      </c>
      <c r="U43" s="166">
        <f t="shared" si="14"/>
        <v>0.70518518518518514</v>
      </c>
      <c r="V43" s="169">
        <f t="shared" si="14"/>
        <v>0.8480215827338129</v>
      </c>
      <c r="W43" s="170">
        <f t="shared" si="14"/>
        <v>0.81614714137981981</v>
      </c>
      <c r="X43" s="171">
        <f t="shared" si="14"/>
        <v>1.0008014398979006</v>
      </c>
      <c r="Y43" s="236"/>
      <c r="Z43" s="237"/>
    </row>
    <row r="44" spans="2:26" x14ac:dyDescent="0.15">
      <c r="B44" s="220" t="s">
        <v>52</v>
      </c>
      <c r="C44" s="223" t="s">
        <v>52</v>
      </c>
      <c r="D44" s="172" t="s">
        <v>30</v>
      </c>
      <c r="E44" s="173">
        <f>E16+E36</f>
        <v>237725</v>
      </c>
      <c r="F44" s="174">
        <f t="shared" ref="F44:X45" si="15">F16+F36</f>
        <v>245623</v>
      </c>
      <c r="G44" s="174">
        <f t="shared" si="15"/>
        <v>318829</v>
      </c>
      <c r="H44" s="174">
        <f t="shared" si="15"/>
        <v>74951</v>
      </c>
      <c r="I44" s="174">
        <f t="shared" si="15"/>
        <v>30566</v>
      </c>
      <c r="J44" s="174">
        <f t="shared" si="15"/>
        <v>32208</v>
      </c>
      <c r="K44" s="174">
        <f t="shared" si="15"/>
        <v>24616</v>
      </c>
      <c r="L44" s="174">
        <f t="shared" si="15"/>
        <v>320</v>
      </c>
      <c r="M44" s="174">
        <f t="shared" si="15"/>
        <v>5731</v>
      </c>
      <c r="N44" s="174">
        <f t="shared" si="15"/>
        <v>3888</v>
      </c>
      <c r="O44" s="175">
        <f t="shared" si="15"/>
        <v>903</v>
      </c>
      <c r="P44" s="176">
        <f t="shared" si="15"/>
        <v>1523</v>
      </c>
      <c r="Q44" s="174">
        <f t="shared" si="15"/>
        <v>742</v>
      </c>
      <c r="R44" s="174">
        <f t="shared" si="15"/>
        <v>553</v>
      </c>
      <c r="S44" s="177">
        <f t="shared" si="15"/>
        <v>421</v>
      </c>
      <c r="T44" s="178">
        <f t="shared" si="15"/>
        <v>7217</v>
      </c>
      <c r="U44" s="175">
        <f t="shared" si="15"/>
        <v>998</v>
      </c>
      <c r="V44" s="179">
        <f t="shared" si="15"/>
        <v>3195</v>
      </c>
      <c r="W44" s="180">
        <f t="shared" si="15"/>
        <v>43538</v>
      </c>
      <c r="X44" s="181">
        <f t="shared" si="15"/>
        <v>1033547</v>
      </c>
      <c r="Y44" s="182">
        <f>Y16+Y36</f>
        <v>977093</v>
      </c>
      <c r="Z44" s="101">
        <f>IF(OR(Y44=0,Y44=""),"-",+X44/Y44)</f>
        <v>1.0577775094080093</v>
      </c>
    </row>
    <row r="45" spans="2:26" x14ac:dyDescent="0.15">
      <c r="B45" s="221"/>
      <c r="C45" s="224"/>
      <c r="D45" s="22" t="s">
        <v>41</v>
      </c>
      <c r="E45" s="183">
        <f>E17+E37</f>
        <v>260243</v>
      </c>
      <c r="F45" s="184">
        <f t="shared" si="15"/>
        <v>251750</v>
      </c>
      <c r="G45" s="184">
        <f t="shared" si="15"/>
        <v>325169</v>
      </c>
      <c r="H45" s="184">
        <f t="shared" si="15"/>
        <v>80400</v>
      </c>
      <c r="I45" s="184">
        <f t="shared" si="15"/>
        <v>32112</v>
      </c>
      <c r="J45" s="184">
        <f t="shared" si="15"/>
        <v>33035</v>
      </c>
      <c r="K45" s="184">
        <f t="shared" si="15"/>
        <v>25341</v>
      </c>
      <c r="L45" s="184">
        <f t="shared" si="15"/>
        <v>320</v>
      </c>
      <c r="M45" s="184">
        <f t="shared" si="15"/>
        <v>5998</v>
      </c>
      <c r="N45" s="184">
        <f t="shared" si="15"/>
        <v>4163</v>
      </c>
      <c r="O45" s="185">
        <f t="shared" si="15"/>
        <v>906</v>
      </c>
      <c r="P45" s="186">
        <f t="shared" si="15"/>
        <v>1940</v>
      </c>
      <c r="Q45" s="184">
        <f t="shared" si="15"/>
        <v>868</v>
      </c>
      <c r="R45" s="184">
        <f t="shared" si="15"/>
        <v>739</v>
      </c>
      <c r="S45" s="187">
        <f t="shared" si="15"/>
        <v>533</v>
      </c>
      <c r="T45" s="188">
        <f t="shared" si="15"/>
        <v>8105</v>
      </c>
      <c r="U45" s="185">
        <f t="shared" si="15"/>
        <v>1080</v>
      </c>
      <c r="V45" s="189">
        <f t="shared" si="15"/>
        <v>3547</v>
      </c>
      <c r="W45" s="190">
        <f t="shared" si="15"/>
        <v>45920</v>
      </c>
      <c r="X45" s="31">
        <f t="shared" si="15"/>
        <v>1082169</v>
      </c>
      <c r="Y45" s="23">
        <f>Y17+Y37</f>
        <v>1009507</v>
      </c>
      <c r="Z45" s="33">
        <f>IF(OR(Y45=0,Y45=""),"-",+X45/Y45)</f>
        <v>1.0719777079307029</v>
      </c>
    </row>
    <row r="46" spans="2:26" x14ac:dyDescent="0.15">
      <c r="B46" s="221"/>
      <c r="C46" s="224" t="s">
        <v>38</v>
      </c>
      <c r="D46" s="34" t="s">
        <v>30</v>
      </c>
      <c r="E46" s="46">
        <f>E44/$X$44</f>
        <v>0.23000889170981098</v>
      </c>
      <c r="F46" s="47">
        <f t="shared" ref="F46:W46" si="16">F44/$X$44</f>
        <v>0.23765053742113323</v>
      </c>
      <c r="G46" s="47">
        <f t="shared" si="16"/>
        <v>0.3084804077608469</v>
      </c>
      <c r="H46" s="47">
        <f t="shared" si="16"/>
        <v>7.251823090773811E-2</v>
      </c>
      <c r="I46" s="47">
        <f t="shared" si="16"/>
        <v>2.957388488380306E-2</v>
      </c>
      <c r="J46" s="47">
        <f t="shared" si="16"/>
        <v>3.116258863892982E-2</v>
      </c>
      <c r="K46" s="47">
        <f t="shared" si="16"/>
        <v>2.3817010740682331E-2</v>
      </c>
      <c r="L46" s="47">
        <f t="shared" si="16"/>
        <v>3.0961339929388792E-4</v>
      </c>
      <c r="M46" s="47">
        <f t="shared" si="16"/>
        <v>5.5449824729789741E-3</v>
      </c>
      <c r="N46" s="47">
        <f t="shared" si="16"/>
        <v>3.7618028014207387E-3</v>
      </c>
      <c r="O46" s="48">
        <f t="shared" si="16"/>
        <v>8.7369031113244001E-4</v>
      </c>
      <c r="P46" s="49">
        <f t="shared" si="16"/>
        <v>1.4735662722643479E-3</v>
      </c>
      <c r="Q46" s="47">
        <f t="shared" si="16"/>
        <v>7.1791606961270262E-4</v>
      </c>
      <c r="R46" s="47">
        <f t="shared" si="16"/>
        <v>5.3505065565475013E-4</v>
      </c>
      <c r="S46" s="50">
        <f t="shared" si="16"/>
        <v>4.0733512844602133E-4</v>
      </c>
      <c r="T46" s="51">
        <f t="shared" si="16"/>
        <v>6.9827496959499668E-3</v>
      </c>
      <c r="U46" s="48">
        <f t="shared" si="16"/>
        <v>9.6560678904781302E-4</v>
      </c>
      <c r="V46" s="52">
        <f t="shared" si="16"/>
        <v>3.0912962835749126E-3</v>
      </c>
      <c r="W46" s="53">
        <f t="shared" si="16"/>
        <v>4.212483805767904E-2</v>
      </c>
      <c r="X46" s="54">
        <f>SUM(E46:W46)</f>
        <v>1</v>
      </c>
      <c r="Y46" s="240"/>
      <c r="Z46" s="241"/>
    </row>
    <row r="47" spans="2:26" x14ac:dyDescent="0.15">
      <c r="B47" s="221"/>
      <c r="C47" s="224"/>
      <c r="D47" s="105" t="s">
        <v>41</v>
      </c>
      <c r="E47" s="191">
        <f>E45/$X$45</f>
        <v>0.24048277117529701</v>
      </c>
      <c r="F47" s="148">
        <f t="shared" ref="F47:W47" si="17">F45/$X$45</f>
        <v>0.23263464394193514</v>
      </c>
      <c r="G47" s="148">
        <f t="shared" si="17"/>
        <v>0.30047894552514443</v>
      </c>
      <c r="H47" s="148">
        <f t="shared" si="17"/>
        <v>7.4295234847791797E-2</v>
      </c>
      <c r="I47" s="148">
        <f t="shared" si="17"/>
        <v>2.9673738575028485E-2</v>
      </c>
      <c r="J47" s="148">
        <f t="shared" si="17"/>
        <v>3.0526655263641816E-2</v>
      </c>
      <c r="K47" s="148">
        <f t="shared" si="17"/>
        <v>2.3416860028331987E-2</v>
      </c>
      <c r="L47" s="148">
        <f t="shared" si="17"/>
        <v>2.9570242725489272E-4</v>
      </c>
      <c r="M47" s="148">
        <f t="shared" si="17"/>
        <v>5.5425723708588956E-3</v>
      </c>
      <c r="N47" s="148">
        <f t="shared" si="17"/>
        <v>3.8469037645691199E-3</v>
      </c>
      <c r="O47" s="149">
        <f t="shared" si="17"/>
        <v>8.3720749716541503E-4</v>
      </c>
      <c r="P47" s="150">
        <f t="shared" si="17"/>
        <v>1.7926959652327871E-3</v>
      </c>
      <c r="Q47" s="148">
        <f t="shared" si="17"/>
        <v>8.0209283392889655E-4</v>
      </c>
      <c r="R47" s="148">
        <f t="shared" si="17"/>
        <v>6.8288779294176788E-4</v>
      </c>
      <c r="S47" s="151">
        <f t="shared" si="17"/>
        <v>4.9252935539643072E-4</v>
      </c>
      <c r="T47" s="147">
        <f t="shared" si="17"/>
        <v>7.4895880403153293E-3</v>
      </c>
      <c r="U47" s="149">
        <f t="shared" si="17"/>
        <v>9.9799569198526293E-4</v>
      </c>
      <c r="V47" s="152">
        <f t="shared" si="17"/>
        <v>3.2776765921034515E-3</v>
      </c>
      <c r="W47" s="153">
        <f t="shared" si="17"/>
        <v>4.2433298311077103E-2</v>
      </c>
      <c r="X47" s="154">
        <f>SUM(E47:W47)</f>
        <v>0.99999999999999989</v>
      </c>
      <c r="Y47" s="234"/>
      <c r="Z47" s="235"/>
    </row>
    <row r="48" spans="2:26" x14ac:dyDescent="0.15">
      <c r="B48" s="221"/>
      <c r="C48" s="238" t="s">
        <v>53</v>
      </c>
      <c r="D48" s="127" t="s">
        <v>30</v>
      </c>
      <c r="E48" s="192">
        <f>E20+E40</f>
        <v>220232</v>
      </c>
      <c r="F48" s="129">
        <f t="shared" ref="F48:X48" si="18">F20+F40</f>
        <v>189212</v>
      </c>
      <c r="G48" s="129">
        <f t="shared" si="18"/>
        <v>321301</v>
      </c>
      <c r="H48" s="129">
        <f t="shared" si="18"/>
        <v>72609</v>
      </c>
      <c r="I48" s="129">
        <f t="shared" si="18"/>
        <v>31983</v>
      </c>
      <c r="J48" s="129">
        <f t="shared" si="18"/>
        <v>43523</v>
      </c>
      <c r="K48" s="129">
        <f t="shared" si="18"/>
        <v>31961</v>
      </c>
      <c r="L48" s="129">
        <f t="shared" si="18"/>
        <v>241</v>
      </c>
      <c r="M48" s="129">
        <f t="shared" si="18"/>
        <v>5730</v>
      </c>
      <c r="N48" s="129">
        <f t="shared" si="18"/>
        <v>3054</v>
      </c>
      <c r="O48" s="130">
        <f t="shared" si="18"/>
        <v>705</v>
      </c>
      <c r="P48" s="131">
        <f t="shared" si="18"/>
        <v>1171</v>
      </c>
      <c r="Q48" s="129">
        <f t="shared" si="18"/>
        <v>836</v>
      </c>
      <c r="R48" s="129">
        <f t="shared" si="18"/>
        <v>834</v>
      </c>
      <c r="S48" s="132">
        <f t="shared" si="18"/>
        <v>732</v>
      </c>
      <c r="T48" s="128">
        <f t="shared" si="18"/>
        <v>6732</v>
      </c>
      <c r="U48" s="130">
        <f t="shared" si="18"/>
        <v>1108</v>
      </c>
      <c r="V48" s="133">
        <f t="shared" si="18"/>
        <v>3049</v>
      </c>
      <c r="W48" s="134">
        <f t="shared" si="18"/>
        <v>42080</v>
      </c>
      <c r="X48" s="162">
        <f t="shared" si="18"/>
        <v>977093</v>
      </c>
      <c r="Y48" s="234"/>
      <c r="Z48" s="235"/>
    </row>
    <row r="49" spans="2:26" x14ac:dyDescent="0.15">
      <c r="B49" s="221"/>
      <c r="C49" s="242"/>
      <c r="D49" s="22" t="s">
        <v>40</v>
      </c>
      <c r="E49" s="55">
        <f>IF(OR(E48=0,E48=""),"-",+E44/E48)</f>
        <v>1.0794298739511061</v>
      </c>
      <c r="F49" s="56">
        <f t="shared" ref="F49:X49" si="19">IF(OR(F48=0,F48=""),"-",+F44/F48)</f>
        <v>1.298136481829905</v>
      </c>
      <c r="G49" s="56">
        <f t="shared" si="19"/>
        <v>0.99230627978126429</v>
      </c>
      <c r="H49" s="56">
        <f t="shared" si="19"/>
        <v>1.0322549546199506</v>
      </c>
      <c r="I49" s="56">
        <f t="shared" si="19"/>
        <v>0.95569521308194982</v>
      </c>
      <c r="J49" s="56">
        <f t="shared" si="19"/>
        <v>0.74002251683018172</v>
      </c>
      <c r="K49" s="56">
        <f t="shared" si="19"/>
        <v>0.77018866743844061</v>
      </c>
      <c r="L49" s="56">
        <f t="shared" si="19"/>
        <v>1.3278008298755186</v>
      </c>
      <c r="M49" s="56">
        <f t="shared" si="19"/>
        <v>1.000174520069808</v>
      </c>
      <c r="N49" s="56">
        <f t="shared" si="19"/>
        <v>1.2730844793713163</v>
      </c>
      <c r="O49" s="57">
        <f t="shared" si="19"/>
        <v>1.2808510638297872</v>
      </c>
      <c r="P49" s="58">
        <f t="shared" si="19"/>
        <v>1.3005977796754911</v>
      </c>
      <c r="Q49" s="56">
        <f t="shared" si="19"/>
        <v>0.88755980861244022</v>
      </c>
      <c r="R49" s="56">
        <f t="shared" si="19"/>
        <v>0.66306954436450838</v>
      </c>
      <c r="S49" s="59">
        <f t="shared" si="19"/>
        <v>0.57513661202185795</v>
      </c>
      <c r="T49" s="60">
        <f t="shared" si="19"/>
        <v>1.0720439691027925</v>
      </c>
      <c r="U49" s="57">
        <f t="shared" si="19"/>
        <v>0.90072202166064985</v>
      </c>
      <c r="V49" s="61">
        <f t="shared" si="19"/>
        <v>1.0478845523122335</v>
      </c>
      <c r="W49" s="62">
        <f t="shared" si="19"/>
        <v>1.0346482889733841</v>
      </c>
      <c r="X49" s="63">
        <f t="shared" si="19"/>
        <v>1.0577775094080093</v>
      </c>
      <c r="Y49" s="234"/>
      <c r="Z49" s="235"/>
    </row>
    <row r="50" spans="2:26" x14ac:dyDescent="0.15">
      <c r="B50" s="221"/>
      <c r="C50" s="242"/>
      <c r="D50" s="34" t="s">
        <v>41</v>
      </c>
      <c r="E50" s="193">
        <f>E22+E42</f>
        <v>232350</v>
      </c>
      <c r="F50" s="194">
        <f t="shared" ref="F50:X50" si="20">F22+F42</f>
        <v>192563</v>
      </c>
      <c r="G50" s="194">
        <f t="shared" si="20"/>
        <v>327518</v>
      </c>
      <c r="H50" s="194">
        <f t="shared" si="20"/>
        <v>77960</v>
      </c>
      <c r="I50" s="194">
        <f t="shared" si="20"/>
        <v>33172</v>
      </c>
      <c r="J50" s="194">
        <f t="shared" si="20"/>
        <v>44285</v>
      </c>
      <c r="K50" s="194">
        <f t="shared" si="20"/>
        <v>32494</v>
      </c>
      <c r="L50" s="194">
        <f t="shared" si="20"/>
        <v>246</v>
      </c>
      <c r="M50" s="194">
        <f t="shared" si="20"/>
        <v>5930</v>
      </c>
      <c r="N50" s="194">
        <f t="shared" si="20"/>
        <v>3172</v>
      </c>
      <c r="O50" s="195">
        <f t="shared" si="20"/>
        <v>781</v>
      </c>
      <c r="P50" s="196">
        <f t="shared" si="20"/>
        <v>1429</v>
      </c>
      <c r="Q50" s="194">
        <f t="shared" si="20"/>
        <v>1081</v>
      </c>
      <c r="R50" s="194">
        <f t="shared" si="20"/>
        <v>1089</v>
      </c>
      <c r="S50" s="197">
        <f t="shared" si="20"/>
        <v>845</v>
      </c>
      <c r="T50" s="198">
        <f t="shared" si="20"/>
        <v>7160</v>
      </c>
      <c r="U50" s="195">
        <f t="shared" si="20"/>
        <v>1228</v>
      </c>
      <c r="V50" s="199">
        <f t="shared" si="20"/>
        <v>3443</v>
      </c>
      <c r="W50" s="200">
        <f t="shared" si="20"/>
        <v>42761</v>
      </c>
      <c r="X50" s="43">
        <f t="shared" si="20"/>
        <v>1009507</v>
      </c>
      <c r="Y50" s="234"/>
      <c r="Z50" s="235"/>
    </row>
    <row r="51" spans="2:26" ht="14.25" thickBot="1" x14ac:dyDescent="0.2">
      <c r="B51" s="222"/>
      <c r="C51" s="243"/>
      <c r="D51" s="163" t="s">
        <v>42</v>
      </c>
      <c r="E51" s="201">
        <f>IF(OR(E50=0,E50=""),"-",+E45/E50)</f>
        <v>1.1200473423714223</v>
      </c>
      <c r="F51" s="202">
        <f t="shared" ref="F51:X51" si="21">IF(OR(F50=0,F50=""),"-",+F45/F50)</f>
        <v>1.307364343098103</v>
      </c>
      <c r="G51" s="202">
        <f t="shared" si="21"/>
        <v>0.99282787510915427</v>
      </c>
      <c r="H51" s="202">
        <f t="shared" si="21"/>
        <v>1.0312981015905593</v>
      </c>
      <c r="I51" s="202">
        <f t="shared" si="21"/>
        <v>0.96804533944290361</v>
      </c>
      <c r="J51" s="202">
        <f t="shared" si="21"/>
        <v>0.74596364457491249</v>
      </c>
      <c r="K51" s="202">
        <f t="shared" si="21"/>
        <v>0.77986705237890075</v>
      </c>
      <c r="L51" s="202">
        <f t="shared" si="21"/>
        <v>1.3008130081300813</v>
      </c>
      <c r="M51" s="202">
        <f t="shared" si="21"/>
        <v>1.0114671163575042</v>
      </c>
      <c r="N51" s="202">
        <f t="shared" si="21"/>
        <v>1.3124211853720051</v>
      </c>
      <c r="O51" s="203">
        <f t="shared" si="21"/>
        <v>1.1600512163892445</v>
      </c>
      <c r="P51" s="204">
        <f t="shared" si="21"/>
        <v>1.357592722183345</v>
      </c>
      <c r="Q51" s="202">
        <f t="shared" si="21"/>
        <v>0.80296022201665129</v>
      </c>
      <c r="R51" s="202">
        <f t="shared" si="21"/>
        <v>0.67860422405876952</v>
      </c>
      <c r="S51" s="205">
        <f t="shared" si="21"/>
        <v>0.63076923076923075</v>
      </c>
      <c r="T51" s="206">
        <f t="shared" si="21"/>
        <v>1.1319832402234637</v>
      </c>
      <c r="U51" s="203">
        <f t="shared" si="21"/>
        <v>0.87947882736156346</v>
      </c>
      <c r="V51" s="207">
        <f t="shared" si="21"/>
        <v>1.0302062155097298</v>
      </c>
      <c r="W51" s="208">
        <f t="shared" si="21"/>
        <v>1.0738757278828839</v>
      </c>
      <c r="X51" s="209">
        <f t="shared" si="21"/>
        <v>1.0719777079307029</v>
      </c>
      <c r="Y51" s="236"/>
      <c r="Z51" s="237"/>
    </row>
    <row r="53" spans="2:26" x14ac:dyDescent="0.15">
      <c r="D53" s="210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</row>
    <row r="54" spans="2:26" x14ac:dyDescent="0.15">
      <c r="D54" s="210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</row>
    <row r="59" spans="2:26" x14ac:dyDescent="0.15">
      <c r="N59" s="212"/>
      <c r="P59" s="212"/>
    </row>
    <row r="60" spans="2:26" x14ac:dyDescent="0.15">
      <c r="N60" s="213"/>
    </row>
    <row r="62" spans="2:26" x14ac:dyDescent="0.15">
      <c r="N62" s="212"/>
    </row>
  </sheetData>
  <mergeCells count="36">
    <mergeCell ref="B44:B51"/>
    <mergeCell ref="C44:C45"/>
    <mergeCell ref="C46:C47"/>
    <mergeCell ref="Y46:Z51"/>
    <mergeCell ref="C48:C51"/>
    <mergeCell ref="C16:C17"/>
    <mergeCell ref="C18:C19"/>
    <mergeCell ref="Y18:Z23"/>
    <mergeCell ref="C20:C23"/>
    <mergeCell ref="B24:B43"/>
    <mergeCell ref="C24:C25"/>
    <mergeCell ref="C26:C27"/>
    <mergeCell ref="C28:C29"/>
    <mergeCell ref="C30:C31"/>
    <mergeCell ref="C32:C33"/>
    <mergeCell ref="C34:C35"/>
    <mergeCell ref="C36:C37"/>
    <mergeCell ref="C38:C39"/>
    <mergeCell ref="Y38:Z43"/>
    <mergeCell ref="C40:C43"/>
    <mergeCell ref="X2:X3"/>
    <mergeCell ref="Y2:Y3"/>
    <mergeCell ref="Z2:Z3"/>
    <mergeCell ref="B4:B23"/>
    <mergeCell ref="C4:C5"/>
    <mergeCell ref="C6:C7"/>
    <mergeCell ref="C8:C9"/>
    <mergeCell ref="C10:C11"/>
    <mergeCell ref="C12:C13"/>
    <mergeCell ref="C14:C15"/>
    <mergeCell ref="B2:C3"/>
    <mergeCell ref="D2:D3"/>
    <mergeCell ref="E2:O2"/>
    <mergeCell ref="P2:S2"/>
    <mergeCell ref="T2:U2"/>
    <mergeCell ref="W2:W3"/>
  </mergeCells>
  <phoneticPr fontId="2"/>
  <pageMargins left="0.70866141732283472" right="0.70866141732283472" top="0.74803149606299213" bottom="0.74803149606299213" header="0.31496062992125984" footer="0.31496062992125984"/>
  <headerFooter>
    <oddHeader>&amp;L&amp;"-,太字"&amp;16
平成29年度胆振管内訪日外国人宿泊者数調査結果</oddHeader>
  </headerFooter>
</worksheet>
</file>