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770"/>
  </bookViews>
  <sheets>
    <sheet name="観光入込" sheetId="1" r:id="rId1"/>
  </sheets>
  <definedNames>
    <definedName name="_xlnm.Print_Area" localSheetId="0">観光入込!$B$1:$Y$76</definedName>
    <definedName name="_xlnm.Print_Titles" localSheetId="0">観光入込!$1:$2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<sst xmlns:r="http://schemas.openxmlformats.org/officeDocument/2006/relationships" xmlns="http://schemas.openxmlformats.org/spreadsheetml/2006/main" count="42" uniqueCount="42">
  <si>
    <t>11月</t>
  </si>
  <si>
    <t>2月</t>
  </si>
  <si>
    <t>5月</t>
    <rPh sb="1" eb="2">
      <t>ガツ</t>
    </rPh>
    <phoneticPr fontId="2"/>
  </si>
  <si>
    <t>7月</t>
    <rPh sb="1" eb="2">
      <t>ガツ</t>
    </rPh>
    <phoneticPr fontId="2"/>
  </si>
  <si>
    <t>区分</t>
    <rPh sb="0" eb="2">
      <t>クブン</t>
    </rPh>
    <phoneticPr fontId="2"/>
  </si>
  <si>
    <t>合計</t>
    <rPh sb="0" eb="2">
      <t>ゴウケイ</t>
    </rPh>
    <phoneticPr fontId="2"/>
  </si>
  <si>
    <t>6月</t>
    <rPh sb="1" eb="2">
      <t>ガツ</t>
    </rPh>
    <phoneticPr fontId="2"/>
  </si>
  <si>
    <t>4月</t>
    <rPh sb="1" eb="2">
      <t>ガツ</t>
    </rPh>
    <phoneticPr fontId="2"/>
  </si>
  <si>
    <t>8月</t>
  </si>
  <si>
    <t>9月</t>
  </si>
  <si>
    <t>10月</t>
  </si>
  <si>
    <t>12月</t>
  </si>
  <si>
    <t>前年同期比</t>
    <rPh sb="0" eb="2">
      <t>ゼンネン</t>
    </rPh>
    <rPh sb="2" eb="4">
      <t>ドウキ</t>
    </rPh>
    <rPh sb="4" eb="5">
      <t>クラ</t>
    </rPh>
    <phoneticPr fontId="2"/>
  </si>
  <si>
    <t>1月</t>
  </si>
  <si>
    <t>前年度比</t>
    <rPh sb="0" eb="3">
      <t>ゼンネンド</t>
    </rPh>
    <rPh sb="3" eb="4">
      <t>ヒ</t>
    </rPh>
    <phoneticPr fontId="2"/>
  </si>
  <si>
    <t>厚真町</t>
    <rPh sb="0" eb="3">
      <t>アツマチョウ</t>
    </rPh>
    <phoneticPr fontId="2"/>
  </si>
  <si>
    <t>3月</t>
  </si>
  <si>
    <t>前年同期計</t>
    <rPh sb="0" eb="2">
      <t>ゼンネン</t>
    </rPh>
    <rPh sb="2" eb="4">
      <t>ドウキ</t>
    </rPh>
    <rPh sb="4" eb="5">
      <t>ケイ</t>
    </rPh>
    <phoneticPr fontId="2"/>
  </si>
  <si>
    <t>室蘭市</t>
    <rPh sb="0" eb="3">
      <t>ムロランシ</t>
    </rPh>
    <phoneticPr fontId="2"/>
  </si>
  <si>
    <t>苫小牧市</t>
    <rPh sb="0" eb="4">
      <t>トマコマイシ</t>
    </rPh>
    <phoneticPr fontId="2"/>
  </si>
  <si>
    <t>登別市</t>
    <rPh sb="0" eb="3">
      <t>ノボリベツシ</t>
    </rPh>
    <phoneticPr fontId="2"/>
  </si>
  <si>
    <t>振興局計</t>
    <rPh sb="0" eb="3">
      <t>シンコウキョク</t>
    </rPh>
    <rPh sb="3" eb="4">
      <t>ケイ</t>
    </rPh>
    <phoneticPr fontId="2"/>
  </si>
  <si>
    <t>むかわ町</t>
    <rPh sb="3" eb="4">
      <t>チョウ</t>
    </rPh>
    <phoneticPr fontId="2"/>
  </si>
  <si>
    <t>内宿泊客</t>
    <rPh sb="0" eb="1">
      <t>ウチ</t>
    </rPh>
    <rPh sb="1" eb="4">
      <t>シュクハクキャク</t>
    </rPh>
    <phoneticPr fontId="2"/>
  </si>
  <si>
    <t>入込総数</t>
    <rPh sb="0" eb="2">
      <t>イリコ</t>
    </rPh>
    <rPh sb="2" eb="4">
      <t>ソウスウ</t>
    </rPh>
    <phoneticPr fontId="2"/>
  </si>
  <si>
    <t>内道外客</t>
    <rPh sb="0" eb="1">
      <t>ウチ</t>
    </rPh>
    <rPh sb="1" eb="2">
      <t>ドウ</t>
    </rPh>
    <rPh sb="2" eb="4">
      <t>ガイキャク</t>
    </rPh>
    <phoneticPr fontId="2"/>
  </si>
  <si>
    <t>内道内客</t>
    <rPh sb="0" eb="1">
      <t>ウチ</t>
    </rPh>
    <rPh sb="1" eb="3">
      <t>ドウナイ</t>
    </rPh>
    <rPh sb="3" eb="4">
      <t>キャク</t>
    </rPh>
    <phoneticPr fontId="2"/>
  </si>
  <si>
    <t>内日帰客</t>
    <rPh sb="0" eb="1">
      <t>ウチ</t>
    </rPh>
    <rPh sb="1" eb="3">
      <t>ヒガエ</t>
    </rPh>
    <rPh sb="3" eb="4">
      <t>キャク</t>
    </rPh>
    <phoneticPr fontId="2"/>
  </si>
  <si>
    <t>宿泊客延数</t>
    <rPh sb="0" eb="3">
      <t>シュクハクキャク</t>
    </rPh>
    <rPh sb="3" eb="4">
      <t>エン</t>
    </rPh>
    <rPh sb="4" eb="5">
      <t>カズ</t>
    </rPh>
    <phoneticPr fontId="2"/>
  </si>
  <si>
    <t>伊達市</t>
    <rPh sb="0" eb="3">
      <t>ダテシ</t>
    </rPh>
    <phoneticPr fontId="2"/>
  </si>
  <si>
    <t>豊浦町</t>
    <rPh sb="0" eb="3">
      <t>トヨウラチョウ</t>
    </rPh>
    <phoneticPr fontId="2"/>
  </si>
  <si>
    <t>洞爺湖町</t>
    <rPh sb="0" eb="4">
      <t>トウヤコチョウ</t>
    </rPh>
    <phoneticPr fontId="2"/>
  </si>
  <si>
    <t>壮瞥町</t>
    <rPh sb="0" eb="3">
      <t>ソウベツチョウ</t>
    </rPh>
    <phoneticPr fontId="2"/>
  </si>
  <si>
    <t>白老町</t>
    <rPh sb="0" eb="3">
      <t>シラオイチョウ</t>
    </rPh>
    <phoneticPr fontId="2"/>
  </si>
  <si>
    <t>対前年度比</t>
    <rPh sb="0" eb="1">
      <t>タイ</t>
    </rPh>
    <rPh sb="1" eb="5">
      <t>ゼンネンドヒ</t>
    </rPh>
    <phoneticPr fontId="2"/>
  </si>
  <si>
    <t>安平町</t>
    <rPh sb="0" eb="3">
      <t>アビラチョウ</t>
    </rPh>
    <phoneticPr fontId="2"/>
  </si>
  <si>
    <t>上期計</t>
    <rPh sb="0" eb="2">
      <t>カミキ</t>
    </rPh>
    <rPh sb="2" eb="3">
      <t>ケイ</t>
    </rPh>
    <phoneticPr fontId="2"/>
  </si>
  <si>
    <t>下期計</t>
    <rPh sb="0" eb="2">
      <t>シモキ</t>
    </rPh>
    <rPh sb="2" eb="3">
      <t>ケイ</t>
    </rPh>
    <phoneticPr fontId="2"/>
  </si>
  <si>
    <t>(単位：入込総数→千人、宿泊客延数→千人泊、対前年度比→％)</t>
    <rPh sb="1" eb="3">
      <t>タンイ</t>
    </rPh>
    <rPh sb="4" eb="5">
      <t>イ</t>
    </rPh>
    <rPh sb="5" eb="6">
      <t>コ</t>
    </rPh>
    <rPh sb="6" eb="8">
      <t>ソウスウ</t>
    </rPh>
    <rPh sb="9" eb="11">
      <t>センニン</t>
    </rPh>
    <rPh sb="12" eb="14">
      <t>シュクハク</t>
    </rPh>
    <rPh sb="14" eb="15">
      <t>キャク</t>
    </rPh>
    <rPh sb="15" eb="16">
      <t>ノ</t>
    </rPh>
    <rPh sb="16" eb="17">
      <t>スウ</t>
    </rPh>
    <rPh sb="18" eb="20">
      <t>センニン</t>
    </rPh>
    <rPh sb="20" eb="21">
      <t>ハク</t>
    </rPh>
    <rPh sb="22" eb="23">
      <t>タイ</t>
    </rPh>
    <rPh sb="23" eb="25">
      <t>ゼンネン</t>
    </rPh>
    <rPh sb="25" eb="27">
      <t>ドヒ</t>
    </rPh>
    <phoneticPr fontId="2"/>
  </si>
  <si>
    <t>市町</t>
    <rPh sb="0" eb="2">
      <t>シチョウ</t>
    </rPh>
    <phoneticPr fontId="2"/>
  </si>
  <si>
    <t>29年度</t>
    <rPh sb="2" eb="3">
      <t>ネン</t>
    </rPh>
    <rPh sb="3" eb="4">
      <t>ド</t>
    </rPh>
    <phoneticPr fontId="2"/>
  </si>
  <si>
    <t>前年度
（H29）</t>
    <rPh sb="0" eb="3">
      <t>ゼンネンド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</si>
</sst>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.0_ "/>
  </numFmts>
  <fonts count="3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5" tint="0.4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6" xfId="0" applyBorder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2" borderId="18" xfId="0" applyNumberFormat="1" applyFill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2" borderId="22" xfId="0" applyNumberFormat="1" applyFill="1" applyBorder="1">
      <alignment vertical="center"/>
    </xf>
    <xf numFmtId="176" fontId="0" fillId="0" borderId="25" xfId="0" applyNumberFormat="1" applyBorder="1">
      <alignment vertical="center"/>
    </xf>
    <xf numFmtId="176" fontId="0" fillId="2" borderId="16" xfId="0" applyNumberFormat="1" applyFill="1" applyBorder="1">
      <alignment vertical="center"/>
    </xf>
    <xf numFmtId="176" fontId="0" fillId="2" borderId="21" xfId="0" applyNumberFormat="1" applyFill="1" applyBorder="1">
      <alignment vertical="center"/>
    </xf>
    <xf numFmtId="176" fontId="0" fillId="2" borderId="23" xfId="0" applyNumberFormat="1" applyFill="1" applyBorder="1">
      <alignment vertical="center"/>
    </xf>
    <xf numFmtId="176" fontId="0" fillId="0" borderId="26" xfId="0" applyNumberFormat="1" applyBorder="1">
      <alignment vertical="center"/>
    </xf>
    <xf numFmtId="176" fontId="0" fillId="2" borderId="20" xfId="0" applyNumberFormat="1" applyFill="1" applyBorder="1">
      <alignment vertical="center"/>
    </xf>
    <xf numFmtId="176" fontId="0" fillId="0" borderId="0" xfId="0" applyNumberFormat="1">
      <alignment vertical="center"/>
    </xf>
    <xf numFmtId="0" fontId="0" fillId="0" borderId="27" xfId="0" applyBorder="1" applyAlignment="1">
      <alignment horizontal="center"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2" borderId="30" xfId="0" applyNumberFormat="1" applyFill="1" applyBorder="1">
      <alignment vertical="center"/>
    </xf>
    <xf numFmtId="176" fontId="0" fillId="0" borderId="30" xfId="0" applyNumberFormat="1" applyBorder="1">
      <alignment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2" borderId="31" xfId="0" applyNumberFormat="1" applyFill="1" applyBorder="1">
      <alignment vertical="center"/>
    </xf>
    <xf numFmtId="176" fontId="0" fillId="0" borderId="35" xfId="0" applyNumberFormat="1" applyBorder="1">
      <alignment vertical="center"/>
    </xf>
    <xf numFmtId="176" fontId="0" fillId="2" borderId="36" xfId="0" applyNumberFormat="1" applyFill="1" applyBorder="1">
      <alignment vertical="center"/>
    </xf>
    <xf numFmtId="0" fontId="0" fillId="3" borderId="27" xfId="0" applyFill="1" applyBorder="1" applyAlignment="1">
      <alignment horizontal="center" vertical="center"/>
    </xf>
    <xf numFmtId="176" fontId="0" fillId="3" borderId="37" xfId="0" applyNumberFormat="1" applyFill="1" applyBorder="1">
      <alignment vertical="center"/>
    </xf>
    <xf numFmtId="176" fontId="0" fillId="3" borderId="29" xfId="0" applyNumberFormat="1" applyFill="1" applyBorder="1">
      <alignment vertical="center"/>
    </xf>
    <xf numFmtId="176" fontId="0" fillId="3" borderId="34" xfId="0" applyNumberFormat="1" applyFill="1" applyBorder="1">
      <alignment vertical="center"/>
    </xf>
    <xf numFmtId="176" fontId="0" fillId="3" borderId="30" xfId="0" applyNumberFormat="1" applyFill="1" applyBorder="1">
      <alignment vertical="center"/>
    </xf>
    <xf numFmtId="176" fontId="0" fillId="3" borderId="31" xfId="0" applyNumberFormat="1" applyFill="1" applyBorder="1">
      <alignment vertical="center"/>
    </xf>
    <xf numFmtId="176" fontId="0" fillId="3" borderId="28" xfId="0" applyNumberFormat="1" applyFill="1" applyBorder="1">
      <alignment vertical="center"/>
    </xf>
    <xf numFmtId="176" fontId="0" fillId="3" borderId="32" xfId="0" applyNumberFormat="1" applyFill="1" applyBorder="1">
      <alignment vertical="center"/>
    </xf>
    <xf numFmtId="176" fontId="0" fillId="3" borderId="33" xfId="0" applyNumberFormat="1" applyFill="1" applyBorder="1">
      <alignment vertical="center"/>
    </xf>
    <xf numFmtId="176" fontId="0" fillId="0" borderId="38" xfId="0" applyNumberFormat="1" applyBorder="1">
      <alignment vertical="center"/>
    </xf>
    <xf numFmtId="176" fontId="0" fillId="2" borderId="39" xfId="0" applyNumberFormat="1" applyFill="1" applyBorder="1">
      <alignment vertical="center"/>
    </xf>
    <xf numFmtId="176" fontId="0" fillId="3" borderId="40" xfId="0" applyNumberFormat="1" applyFill="1" applyBorder="1">
      <alignment vertical="center"/>
    </xf>
    <xf numFmtId="176" fontId="0" fillId="3" borderId="41" xfId="0" applyNumberFormat="1" applyFill="1" applyBorder="1">
      <alignment vertical="center"/>
    </xf>
    <xf numFmtId="176" fontId="0" fillId="3" borderId="42" xfId="0" applyNumberFormat="1" applyFill="1" applyBorder="1">
      <alignment vertical="center"/>
    </xf>
    <xf numFmtId="176" fontId="0" fillId="3" borderId="43" xfId="0" applyNumberFormat="1" applyFill="1" applyBorder="1">
      <alignment vertical="center"/>
    </xf>
    <xf numFmtId="176" fontId="0" fillId="3" borderId="44" xfId="0" applyNumberFormat="1" applyFill="1" applyBorder="1">
      <alignment vertical="center"/>
    </xf>
    <xf numFmtId="0" fontId="0" fillId="0" borderId="45" xfId="0" applyBorder="1">
      <alignment vertical="center"/>
    </xf>
    <xf numFmtId="176" fontId="0" fillId="2" borderId="28" xfId="0" applyNumberFormat="1" applyFill="1" applyBorder="1">
      <alignment vertical="center"/>
    </xf>
    <xf numFmtId="176" fontId="0" fillId="2" borderId="29" xfId="0" applyNumberFormat="1" applyFill="1" applyBorder="1">
      <alignment vertical="center"/>
    </xf>
    <xf numFmtId="0" fontId="0" fillId="0" borderId="46" xfId="0" applyBorder="1" applyAlignment="1">
      <alignment horizontal="center" vertical="center"/>
    </xf>
    <xf numFmtId="176" fontId="0" fillId="0" borderId="47" xfId="0" applyNumberFormat="1" applyBorder="1">
      <alignment vertical="center"/>
    </xf>
    <xf numFmtId="176" fontId="0" fillId="0" borderId="48" xfId="0" applyNumberFormat="1" applyBorder="1">
      <alignment vertical="center"/>
    </xf>
    <xf numFmtId="176" fontId="0" fillId="2" borderId="49" xfId="0" applyNumberFormat="1" applyFill="1" applyBorder="1">
      <alignment vertical="center"/>
    </xf>
    <xf numFmtId="176" fontId="0" fillId="0" borderId="49" xfId="0" applyNumberFormat="1" applyBorder="1">
      <alignment vertical="center"/>
    </xf>
    <xf numFmtId="176" fontId="0" fillId="0" borderId="36" xfId="0" applyNumberFormat="1" applyBorder="1">
      <alignment vertical="center"/>
    </xf>
    <xf numFmtId="176" fontId="0" fillId="0" borderId="50" xfId="0" applyNumberFormat="1" applyBorder="1">
      <alignment vertical="center"/>
    </xf>
    <xf numFmtId="176" fontId="0" fillId="0" borderId="51" xfId="0" applyNumberFormat="1" applyBorder="1">
      <alignment vertical="center"/>
    </xf>
    <xf numFmtId="176" fontId="0" fillId="2" borderId="47" xfId="0" applyNumberFormat="1" applyFill="1" applyBorder="1">
      <alignment vertical="center"/>
    </xf>
    <xf numFmtId="176" fontId="0" fillId="2" borderId="48" xfId="0" applyNumberFormat="1" applyFill="1" applyBorder="1">
      <alignment vertical="center"/>
    </xf>
    <xf numFmtId="0" fontId="0" fillId="4" borderId="27" xfId="0" applyFill="1" applyBorder="1" applyAlignment="1">
      <alignment horizontal="center" vertical="center"/>
    </xf>
    <xf numFmtId="176" fontId="0" fillId="4" borderId="28" xfId="0" applyNumberFormat="1" applyFill="1" applyBorder="1">
      <alignment vertical="center"/>
    </xf>
    <xf numFmtId="176" fontId="0" fillId="4" borderId="29" xfId="0" applyNumberFormat="1" applyFill="1" applyBorder="1">
      <alignment vertical="center"/>
    </xf>
    <xf numFmtId="176" fontId="0" fillId="4" borderId="30" xfId="0" applyNumberFormat="1" applyFill="1" applyBorder="1">
      <alignment vertical="center"/>
    </xf>
    <xf numFmtId="176" fontId="0" fillId="4" borderId="31" xfId="0" applyNumberFormat="1" applyFill="1" applyBorder="1">
      <alignment vertical="center"/>
    </xf>
    <xf numFmtId="176" fontId="0" fillId="4" borderId="32" xfId="0" applyNumberFormat="1" applyFill="1" applyBorder="1">
      <alignment vertical="center"/>
    </xf>
    <xf numFmtId="176" fontId="0" fillId="4" borderId="33" xfId="0" applyNumberFormat="1" applyFill="1" applyBorder="1">
      <alignment vertical="center"/>
    </xf>
    <xf numFmtId="0" fontId="0" fillId="4" borderId="52" xfId="0" applyFill="1" applyBorder="1" applyAlignment="1">
      <alignment horizontal="center" vertical="center"/>
    </xf>
    <xf numFmtId="176" fontId="0" fillId="4" borderId="16" xfId="0" applyNumberFormat="1" applyFill="1" applyBorder="1">
      <alignment vertical="center"/>
    </xf>
    <xf numFmtId="176" fontId="0" fillId="4" borderId="21" xfId="0" applyNumberFormat="1" applyFill="1" applyBorder="1">
      <alignment vertical="center"/>
    </xf>
    <xf numFmtId="176" fontId="0" fillId="4" borderId="22" xfId="0" applyNumberFormat="1" applyFill="1" applyBorder="1">
      <alignment vertical="center"/>
    </xf>
    <xf numFmtId="176" fontId="0" fillId="4" borderId="23" xfId="0" applyNumberFormat="1" applyFill="1" applyBorder="1">
      <alignment vertical="center"/>
    </xf>
    <xf numFmtId="176" fontId="0" fillId="4" borderId="24" xfId="0" applyNumberFormat="1" applyFill="1" applyBorder="1">
      <alignment vertical="center"/>
    </xf>
    <xf numFmtId="176" fontId="0" fillId="4" borderId="40" xfId="0" applyNumberFormat="1" applyFill="1" applyBorder="1">
      <alignment vertical="center"/>
    </xf>
    <xf numFmtId="176" fontId="0" fillId="4" borderId="41" xfId="0" applyNumberFormat="1" applyFill="1" applyBorder="1">
      <alignment vertical="center"/>
    </xf>
    <xf numFmtId="176" fontId="0" fillId="4" borderId="42" xfId="0" applyNumberFormat="1" applyFill="1" applyBorder="1">
      <alignment vertical="center"/>
    </xf>
    <xf numFmtId="176" fontId="0" fillId="4" borderId="43" xfId="0" applyNumberFormat="1" applyFill="1" applyBorder="1">
      <alignment vertical="center"/>
    </xf>
    <xf numFmtId="176" fontId="0" fillId="4" borderId="25" xfId="0" applyNumberFormat="1" applyFill="1" applyBorder="1">
      <alignment vertical="center"/>
    </xf>
    <xf numFmtId="0" fontId="0" fillId="4" borderId="53" xfId="0" applyFill="1" applyBorder="1" applyAlignment="1">
      <alignment horizontal="center" vertical="center"/>
    </xf>
    <xf numFmtId="176" fontId="0" fillId="4" borderId="54" xfId="0" applyNumberFormat="1" applyFill="1" applyBorder="1">
      <alignment vertical="center"/>
    </xf>
    <xf numFmtId="176" fontId="0" fillId="4" borderId="55" xfId="0" applyNumberFormat="1" applyFill="1" applyBorder="1">
      <alignment vertical="center"/>
    </xf>
    <xf numFmtId="176" fontId="0" fillId="4" borderId="56" xfId="0" applyNumberFormat="1" applyFill="1" applyBorder="1">
      <alignment vertical="center"/>
    </xf>
    <xf numFmtId="176" fontId="0" fillId="4" borderId="39" xfId="0" applyNumberFormat="1" applyFill="1" applyBorder="1">
      <alignment vertical="center"/>
    </xf>
    <xf numFmtId="176" fontId="0" fillId="4" borderId="57" xfId="0" applyNumberFormat="1" applyFill="1" applyBorder="1">
      <alignment vertical="center"/>
    </xf>
    <xf numFmtId="176" fontId="0" fillId="4" borderId="58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176" fontId="0" fillId="5" borderId="2" xfId="0" applyNumberFormat="1" applyFill="1" applyBorder="1">
      <alignment vertical="center"/>
    </xf>
    <xf numFmtId="176" fontId="0" fillId="5" borderId="10" xfId="0" applyNumberFormat="1" applyFill="1" applyBorder="1">
      <alignment vertical="center"/>
    </xf>
    <xf numFmtId="176" fontId="0" fillId="5" borderId="11" xfId="0" applyNumberFormat="1" applyFill="1" applyBorder="1">
      <alignment vertical="center"/>
    </xf>
    <xf numFmtId="176" fontId="0" fillId="5" borderId="12" xfId="0" applyNumberFormat="1" applyFill="1" applyBorder="1">
      <alignment vertical="center"/>
    </xf>
    <xf numFmtId="176" fontId="0" fillId="5" borderId="13" xfId="0" applyNumberFormat="1" applyFill="1" applyBorder="1">
      <alignment vertical="center"/>
    </xf>
    <xf numFmtId="176" fontId="0" fillId="5" borderId="59" xfId="0" applyNumberFormat="1" applyFill="1" applyBorder="1">
      <alignment vertical="center"/>
    </xf>
    <xf numFmtId="176" fontId="0" fillId="5" borderId="60" xfId="0" applyNumberFormat="1" applyFill="1" applyBorder="1">
      <alignment vertical="center"/>
    </xf>
    <xf numFmtId="176" fontId="0" fillId="5" borderId="18" xfId="0" applyNumberFormat="1" applyFill="1" applyBorder="1">
      <alignment vertical="center"/>
    </xf>
    <xf numFmtId="176" fontId="0" fillId="5" borderId="61" xfId="0" applyNumberFormat="1" applyFill="1" applyBorder="1">
      <alignment vertical="center"/>
    </xf>
    <xf numFmtId="176" fontId="0" fillId="5" borderId="6" xfId="0" applyNumberFormat="1" applyFill="1" applyBorder="1">
      <alignment vertical="center"/>
    </xf>
    <xf numFmtId="0" fontId="0" fillId="0" borderId="0" xfId="0" applyBorder="1">
      <alignment vertical="center"/>
    </xf>
    <xf numFmtId="0" fontId="0" fillId="5" borderId="62" xfId="0" applyFill="1" applyBorder="1" applyAlignment="1">
      <alignment horizontal="center" vertical="center"/>
    </xf>
    <xf numFmtId="176" fontId="0" fillId="5" borderId="63" xfId="0" applyNumberFormat="1" applyFill="1" applyBorder="1">
      <alignment vertical="center"/>
    </xf>
    <xf numFmtId="176" fontId="0" fillId="5" borderId="17" xfId="0" applyNumberFormat="1" applyFill="1" applyBorder="1">
      <alignment vertical="center"/>
    </xf>
    <xf numFmtId="176" fontId="0" fillId="5" borderId="19" xfId="0" applyNumberFormat="1" applyFill="1" applyBorder="1">
      <alignment vertical="center"/>
    </xf>
    <xf numFmtId="176" fontId="0" fillId="5" borderId="20" xfId="0" applyNumberFormat="1" applyFill="1" applyBorder="1">
      <alignment vertical="center"/>
    </xf>
    <xf numFmtId="176" fontId="0" fillId="5" borderId="64" xfId="0" applyNumberFormat="1" applyFill="1" applyBorder="1">
      <alignment vertical="center"/>
    </xf>
    <xf numFmtId="176" fontId="0" fillId="5" borderId="65" xfId="0" applyNumberFormat="1" applyFill="1" applyBorder="1">
      <alignment vertical="center"/>
    </xf>
    <xf numFmtId="0" fontId="0" fillId="0" borderId="0" xfId="0" applyAlignment="1">
      <alignment horizontal="right" vertical="center"/>
    </xf>
    <xf numFmtId="0" fontId="0" fillId="5" borderId="53" xfId="0" applyFill="1" applyBorder="1" applyAlignment="1">
      <alignment horizontal="center" vertical="center" shrinkToFit="1"/>
    </xf>
    <xf numFmtId="176" fontId="0" fillId="5" borderId="54" xfId="0" applyNumberFormat="1" applyFill="1" applyBorder="1">
      <alignment vertical="center"/>
    </xf>
    <xf numFmtId="176" fontId="0" fillId="5" borderId="55" xfId="0" applyNumberFormat="1" applyFill="1" applyBorder="1">
      <alignment vertical="center"/>
    </xf>
    <xf numFmtId="176" fontId="0" fillId="5" borderId="56" xfId="0" applyNumberFormat="1" applyFill="1" applyBorder="1">
      <alignment vertical="center"/>
    </xf>
    <xf numFmtId="176" fontId="0" fillId="5" borderId="39" xfId="0" applyNumberFormat="1" applyFill="1" applyBorder="1">
      <alignment vertical="center"/>
    </xf>
    <xf numFmtId="176" fontId="0" fillId="5" borderId="57" xfId="0" applyNumberFormat="1" applyFill="1" applyBorder="1">
      <alignment vertical="center"/>
    </xf>
    <xf numFmtId="176" fontId="0" fillId="5" borderId="58" xfId="0" applyNumberFormat="1" applyFill="1" applyBorder="1">
      <alignment vertical="center"/>
    </xf>
  </cellXfs>
  <cellStyles count="2">
    <cellStyle name="標準" xfId="0" builtinId="0"/>
    <cellStyle name="標準 2" xfId="1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B1:X79"/>
  <sheetViews>
    <sheetView tabSelected="1" zoomScale="70" zoomScaleNormal="70" zoomScaleSheetLayoutView="150" workbookViewId="0">
      <pane xSplit="3" ySplit="2" topLeftCell="D3" activePane="bottomRight" state="frozen"/>
      <selection pane="topRight"/>
      <selection pane="bottomLeft"/>
      <selection pane="bottomRight" activeCell="C3" sqref="C3"/>
    </sheetView>
  </sheetViews>
  <sheetFormatPr defaultRowHeight="13.5"/>
  <cols>
    <col min="1" max="1" width="3.125" customWidth="1"/>
    <col min="3" max="3" width="11.25" customWidth="1"/>
    <col min="4" max="24" width="10" customWidth="1"/>
    <col min="25" max="25" width="3.125" customWidth="1"/>
  </cols>
  <sheetData>
    <row r="1" spans="2:24" ht="14.25">
      <c r="X1" s="124" t="s">
        <v>38</v>
      </c>
    </row>
    <row r="2" spans="2:24" ht="14.25">
      <c r="B2" s="1" t="s">
        <v>39</v>
      </c>
      <c r="C2" s="1" t="s">
        <v>4</v>
      </c>
      <c r="D2" s="21" t="s">
        <v>7</v>
      </c>
      <c r="E2" s="39" t="s">
        <v>2</v>
      </c>
      <c r="F2" s="39" t="s">
        <v>6</v>
      </c>
      <c r="G2" s="39" t="s">
        <v>3</v>
      </c>
      <c r="H2" s="39" t="s">
        <v>8</v>
      </c>
      <c r="I2" s="39" t="s">
        <v>9</v>
      </c>
      <c r="J2" s="51" t="s">
        <v>36</v>
      </c>
      <c r="K2" s="51" t="s">
        <v>17</v>
      </c>
      <c r="L2" s="51" t="s">
        <v>12</v>
      </c>
      <c r="M2" s="39" t="s">
        <v>10</v>
      </c>
      <c r="N2" s="39" t="s">
        <v>0</v>
      </c>
      <c r="O2" s="39" t="s">
        <v>11</v>
      </c>
      <c r="P2" s="39" t="s">
        <v>13</v>
      </c>
      <c r="Q2" s="39" t="s">
        <v>1</v>
      </c>
      <c r="R2" s="70" t="s">
        <v>16</v>
      </c>
      <c r="S2" s="80" t="s">
        <v>37</v>
      </c>
      <c r="T2" s="87" t="s">
        <v>17</v>
      </c>
      <c r="U2" s="98" t="s">
        <v>12</v>
      </c>
      <c r="V2" s="105" t="s">
        <v>5</v>
      </c>
      <c r="W2" s="117" t="s">
        <v>40</v>
      </c>
      <c r="X2" s="125" t="s">
        <v>34</v>
      </c>
    </row>
    <row r="3" spans="2:24" ht="13.5" customHeight="1">
      <c r="B3" s="2" t="s">
        <v>18</v>
      </c>
      <c r="C3" s="12" t="s">
        <v>24</v>
      </c>
      <c r="D3" s="22">
        <v>77.400000000000006</v>
      </c>
      <c r="E3" s="40">
        <v>135.5</v>
      </c>
      <c r="F3" s="40">
        <v>102.6</v>
      </c>
      <c r="G3" s="40">
        <v>170.9</v>
      </c>
      <c r="H3" s="40">
        <v>220.9</v>
      </c>
      <c r="I3" s="40">
        <v>145.6</v>
      </c>
      <c r="J3" s="52">
        <f t="shared" ref="J3:J74" si="0">SUM(D3:I3)</f>
        <v>852.9</v>
      </c>
      <c r="K3" s="57">
        <v>882.7</v>
      </c>
      <c r="L3" s="57">
        <f t="shared" ref="L3:L74" si="1">J3/K3*100</f>
        <v>96.623994562138876</v>
      </c>
      <c r="M3" s="40">
        <v>146.80000000000001</v>
      </c>
      <c r="N3" s="40">
        <v>119</v>
      </c>
      <c r="O3" s="40">
        <v>26</v>
      </c>
      <c r="P3" s="40">
        <v>28.5</v>
      </c>
      <c r="Q3" s="40">
        <v>21.6</v>
      </c>
      <c r="R3" s="71">
        <v>47.5</v>
      </c>
      <c r="S3" s="81">
        <f t="shared" ref="S3:S74" si="2">SUM(M3:R3)</f>
        <v>389.4</v>
      </c>
      <c r="T3" s="88">
        <v>319.10000000000002</v>
      </c>
      <c r="U3" s="99">
        <f t="shared" ref="U3:U74" si="3">S3/T3*100</f>
        <v>122.03071137574429</v>
      </c>
      <c r="V3" s="106">
        <f t="shared" ref="V3:V74" si="4">SUM(D3:I3,M3:R3)</f>
        <v>1242.3</v>
      </c>
      <c r="W3" s="118">
        <v>1201.8000000000002</v>
      </c>
      <c r="X3" s="126">
        <f t="shared" ref="X3:X74" si="5">V3/W3*100</f>
        <v>103.36994508237642</v>
      </c>
    </row>
    <row r="4" spans="2:24">
      <c r="B4" s="3"/>
      <c r="C4" s="3" t="s">
        <v>25</v>
      </c>
      <c r="D4" s="23">
        <v>26.6</v>
      </c>
      <c r="E4" s="41">
        <v>44.8</v>
      </c>
      <c r="F4" s="41">
        <v>42.1</v>
      </c>
      <c r="G4" s="41">
        <v>76.2</v>
      </c>
      <c r="H4" s="41">
        <v>86.8</v>
      </c>
      <c r="I4" s="41">
        <v>42.5</v>
      </c>
      <c r="J4" s="53">
        <f t="shared" si="0"/>
        <v>319</v>
      </c>
      <c r="K4" s="53">
        <v>365.5</v>
      </c>
      <c r="L4" s="66">
        <f t="shared" si="1"/>
        <v>87.277701778385776</v>
      </c>
      <c r="M4" s="41">
        <v>56</v>
      </c>
      <c r="N4" s="41">
        <v>47.1</v>
      </c>
      <c r="O4" s="41">
        <v>10</v>
      </c>
      <c r="P4" s="41">
        <v>10.4</v>
      </c>
      <c r="Q4" s="41">
        <v>8.1999999999999993</v>
      </c>
      <c r="R4" s="72">
        <v>18.2</v>
      </c>
      <c r="S4" s="82">
        <f t="shared" si="2"/>
        <v>149.89999999999998</v>
      </c>
      <c r="T4" s="89">
        <v>146.19999999999999</v>
      </c>
      <c r="U4" s="100">
        <f t="shared" si="3"/>
        <v>102.53077975376198</v>
      </c>
      <c r="V4" s="107">
        <f t="shared" si="4"/>
        <v>468.9</v>
      </c>
      <c r="W4" s="119">
        <v>511.70000000000005</v>
      </c>
      <c r="X4" s="127">
        <f t="shared" si="5"/>
        <v>91.635724057064678</v>
      </c>
    </row>
    <row r="5" spans="2:24">
      <c r="B5" s="3"/>
      <c r="C5" s="3" t="s">
        <v>26</v>
      </c>
      <c r="D5" s="24">
        <v>50.8</v>
      </c>
      <c r="E5" s="42">
        <v>90.7</v>
      </c>
      <c r="F5" s="42">
        <v>60.499999999999993</v>
      </c>
      <c r="G5" s="42">
        <v>94.7</v>
      </c>
      <c r="H5" s="42">
        <v>134.10000000000002</v>
      </c>
      <c r="I5" s="31">
        <v>103.1</v>
      </c>
      <c r="J5" s="54">
        <f t="shared" si="0"/>
        <v>533.9</v>
      </c>
      <c r="K5" s="55">
        <v>517.20000000000005</v>
      </c>
      <c r="L5" s="55">
        <f t="shared" si="1"/>
        <v>103.22892498066511</v>
      </c>
      <c r="M5" s="42">
        <v>90.800000000000011</v>
      </c>
      <c r="N5" s="42">
        <v>71.900000000000006</v>
      </c>
      <c r="O5" s="42">
        <v>16</v>
      </c>
      <c r="P5" s="42">
        <v>18.100000000000001</v>
      </c>
      <c r="Q5" s="42">
        <v>13.400000000000002</v>
      </c>
      <c r="R5" s="73">
        <v>29.3</v>
      </c>
      <c r="S5" s="83">
        <f t="shared" si="2"/>
        <v>239.50000000000003</v>
      </c>
      <c r="T5" s="90">
        <v>172.89999999999998</v>
      </c>
      <c r="U5" s="101">
        <f t="shared" si="3"/>
        <v>138.51937536148066</v>
      </c>
      <c r="V5" s="108">
        <f t="shared" si="4"/>
        <v>773.4</v>
      </c>
      <c r="W5" s="120">
        <v>690.1</v>
      </c>
      <c r="X5" s="128">
        <f t="shared" si="5"/>
        <v>112.07071438921894</v>
      </c>
    </row>
    <row r="6" spans="2:24">
      <c r="B6" s="3"/>
      <c r="C6" s="3" t="s">
        <v>27</v>
      </c>
      <c r="D6" s="24">
        <v>54.400000000000006</v>
      </c>
      <c r="E6" s="42">
        <v>110.3</v>
      </c>
      <c r="F6" s="42">
        <v>77.699999999999989</v>
      </c>
      <c r="G6" s="42">
        <v>143</v>
      </c>
      <c r="H6" s="42">
        <v>191.7</v>
      </c>
      <c r="I6" s="31">
        <v>121.9</v>
      </c>
      <c r="J6" s="55">
        <f t="shared" si="0"/>
        <v>699</v>
      </c>
      <c r="K6" s="55">
        <v>759</v>
      </c>
      <c r="L6" s="55">
        <f t="shared" si="1"/>
        <v>92.094861660079047</v>
      </c>
      <c r="M6" s="42">
        <v>123.20000000000002</v>
      </c>
      <c r="N6" s="42">
        <v>95.7</v>
      </c>
      <c r="O6" s="42">
        <v>3.8999999999999986</v>
      </c>
      <c r="P6" s="42">
        <v>8.6000000000000014</v>
      </c>
      <c r="Q6" s="42">
        <v>0.60000000000000142</v>
      </c>
      <c r="R6" s="73">
        <v>26.6</v>
      </c>
      <c r="S6" s="83">
        <f t="shared" si="2"/>
        <v>258.60000000000002</v>
      </c>
      <c r="T6" s="90">
        <v>192.5</v>
      </c>
      <c r="U6" s="101">
        <f t="shared" si="3"/>
        <v>134.33766233766235</v>
      </c>
      <c r="V6" s="108">
        <f t="shared" si="4"/>
        <v>957.60000000000014</v>
      </c>
      <c r="W6" s="120">
        <v>951.5</v>
      </c>
      <c r="X6" s="128">
        <f t="shared" si="5"/>
        <v>100.64109301103524</v>
      </c>
    </row>
    <row r="7" spans="2:24">
      <c r="B7" s="3"/>
      <c r="C7" s="3" t="s">
        <v>23</v>
      </c>
      <c r="D7" s="25">
        <v>23</v>
      </c>
      <c r="E7" s="43">
        <v>25.2</v>
      </c>
      <c r="F7" s="43">
        <v>24.9</v>
      </c>
      <c r="G7" s="43">
        <v>27.9</v>
      </c>
      <c r="H7" s="43">
        <v>29.2</v>
      </c>
      <c r="I7" s="43">
        <v>23.7</v>
      </c>
      <c r="J7" s="55">
        <f t="shared" si="0"/>
        <v>153.89999999999998</v>
      </c>
      <c r="K7" s="55">
        <v>123.70000000000002</v>
      </c>
      <c r="L7" s="55">
        <f t="shared" si="1"/>
        <v>124.41390460792236</v>
      </c>
      <c r="M7" s="43">
        <v>23.6</v>
      </c>
      <c r="N7" s="43">
        <v>23.3</v>
      </c>
      <c r="O7" s="43">
        <v>22.1</v>
      </c>
      <c r="P7" s="43">
        <v>19.899999999999999</v>
      </c>
      <c r="Q7" s="43">
        <v>21</v>
      </c>
      <c r="R7" s="74">
        <v>20.9</v>
      </c>
      <c r="S7" s="83">
        <f t="shared" si="2"/>
        <v>130.80000000000001</v>
      </c>
      <c r="T7" s="90">
        <v>126.6</v>
      </c>
      <c r="U7" s="101">
        <f t="shared" si="3"/>
        <v>103.31753554502372</v>
      </c>
      <c r="V7" s="108">
        <f t="shared" si="4"/>
        <v>284.69999999999993</v>
      </c>
      <c r="W7" s="120">
        <v>250.3</v>
      </c>
      <c r="X7" s="128">
        <f t="shared" si="5"/>
        <v>113.74350779065119</v>
      </c>
    </row>
    <row r="8" spans="2:24" ht="14.25">
      <c r="B8" s="4"/>
      <c r="C8" s="13" t="s">
        <v>28</v>
      </c>
      <c r="D8" s="26">
        <v>29.27</v>
      </c>
      <c r="E8" s="44">
        <v>33.22</v>
      </c>
      <c r="F8" s="44">
        <v>32.54</v>
      </c>
      <c r="G8" s="44">
        <v>34.520000000000003</v>
      </c>
      <c r="H8" s="44">
        <v>36.49</v>
      </c>
      <c r="I8" s="44">
        <v>30.41</v>
      </c>
      <c r="J8" s="56">
        <f t="shared" si="0"/>
        <v>196.45</v>
      </c>
      <c r="K8" s="56">
        <v>200.7</v>
      </c>
      <c r="L8" s="58">
        <f t="shared" si="1"/>
        <v>97.882411559541609</v>
      </c>
      <c r="M8" s="44">
        <v>30.19</v>
      </c>
      <c r="N8" s="44">
        <v>30.03</v>
      </c>
      <c r="O8" s="44">
        <v>27.83</v>
      </c>
      <c r="P8" s="44">
        <v>25.39</v>
      </c>
      <c r="Q8" s="44">
        <v>27.1</v>
      </c>
      <c r="R8" s="75">
        <v>26.21</v>
      </c>
      <c r="S8" s="84">
        <f t="shared" si="2"/>
        <v>166.75</v>
      </c>
      <c r="T8" s="91">
        <v>165</v>
      </c>
      <c r="U8" s="102">
        <f t="shared" si="3"/>
        <v>101.06060606060605</v>
      </c>
      <c r="V8" s="109">
        <f t="shared" si="4"/>
        <v>363.2</v>
      </c>
      <c r="W8" s="121">
        <v>365.7</v>
      </c>
      <c r="X8" s="129">
        <f t="shared" si="5"/>
        <v>99.316379546076021</v>
      </c>
    </row>
    <row r="9" spans="2:24" ht="13.5" customHeight="1">
      <c r="B9" s="2" t="s">
        <v>19</v>
      </c>
      <c r="C9" s="12" t="s">
        <v>24</v>
      </c>
      <c r="D9" s="22">
        <v>132.1</v>
      </c>
      <c r="E9" s="40">
        <v>177.7</v>
      </c>
      <c r="F9" s="40">
        <v>189.5</v>
      </c>
      <c r="G9" s="40">
        <v>214.9</v>
      </c>
      <c r="H9" s="40">
        <v>307.3</v>
      </c>
      <c r="I9" s="40">
        <v>163.19999999999999</v>
      </c>
      <c r="J9" s="57">
        <f t="shared" si="0"/>
        <v>1184.7</v>
      </c>
      <c r="K9" s="57">
        <v>1240.1000000000001</v>
      </c>
      <c r="L9" s="57">
        <f t="shared" si="1"/>
        <v>95.532618337230858</v>
      </c>
      <c r="M9" s="40">
        <v>198.9</v>
      </c>
      <c r="N9" s="40">
        <v>144</v>
      </c>
      <c r="O9" s="40">
        <v>113.6</v>
      </c>
      <c r="P9" s="40">
        <v>93.6</v>
      </c>
      <c r="Q9" s="40">
        <v>127.3</v>
      </c>
      <c r="R9" s="71">
        <v>132.9</v>
      </c>
      <c r="S9" s="81">
        <f t="shared" si="2"/>
        <v>810.3</v>
      </c>
      <c r="T9" s="88">
        <v>754.7</v>
      </c>
      <c r="U9" s="99">
        <f t="shared" si="3"/>
        <v>107.36716576122961</v>
      </c>
      <c r="V9" s="106">
        <f t="shared" si="4"/>
        <v>1995</v>
      </c>
      <c r="W9" s="118">
        <v>1994.8000000000004</v>
      </c>
      <c r="X9" s="126">
        <f t="shared" si="5"/>
        <v>100.01002606777621</v>
      </c>
    </row>
    <row r="10" spans="2:24">
      <c r="B10" s="3"/>
      <c r="C10" s="14" t="s">
        <v>25</v>
      </c>
      <c r="D10" s="27">
        <v>45.4</v>
      </c>
      <c r="E10" s="41">
        <v>60.6</v>
      </c>
      <c r="F10" s="41">
        <v>64.900000000000006</v>
      </c>
      <c r="G10" s="41">
        <v>76.400000000000006</v>
      </c>
      <c r="H10" s="41">
        <v>82.1</v>
      </c>
      <c r="I10" s="41">
        <v>53.9</v>
      </c>
      <c r="J10" s="54">
        <f t="shared" si="0"/>
        <v>383.29999999999995</v>
      </c>
      <c r="K10" s="53">
        <v>385.9</v>
      </c>
      <c r="L10" s="66">
        <f t="shared" si="1"/>
        <v>99.326250323918103</v>
      </c>
      <c r="M10" s="41">
        <v>63.7</v>
      </c>
      <c r="N10" s="41">
        <v>54.2</v>
      </c>
      <c r="O10" s="41">
        <v>33.799999999999997</v>
      </c>
      <c r="P10" s="41">
        <v>32.200000000000003</v>
      </c>
      <c r="Q10" s="41">
        <v>38.9</v>
      </c>
      <c r="R10" s="72">
        <v>48.8</v>
      </c>
      <c r="S10" s="82">
        <f t="shared" si="2"/>
        <v>271.59999999999997</v>
      </c>
      <c r="T10" s="89">
        <v>226.8</v>
      </c>
      <c r="U10" s="100">
        <f t="shared" si="3"/>
        <v>119.75308641975306</v>
      </c>
      <c r="V10" s="107">
        <f t="shared" si="4"/>
        <v>654.89999999999986</v>
      </c>
      <c r="W10" s="119">
        <v>612.70000000000005</v>
      </c>
      <c r="X10" s="127">
        <f t="shared" si="5"/>
        <v>106.88754692345354</v>
      </c>
    </row>
    <row r="11" spans="2:24">
      <c r="B11" s="3"/>
      <c r="C11" s="15" t="s">
        <v>26</v>
      </c>
      <c r="D11" s="24">
        <v>86.699999999999989</v>
      </c>
      <c r="E11" s="42">
        <v>117.1</v>
      </c>
      <c r="F11" s="42">
        <v>124.6</v>
      </c>
      <c r="G11" s="42">
        <v>138.5</v>
      </c>
      <c r="H11" s="42">
        <v>225.2</v>
      </c>
      <c r="I11" s="31">
        <v>109.29999999999998</v>
      </c>
      <c r="J11" s="55">
        <f t="shared" si="0"/>
        <v>801.4</v>
      </c>
      <c r="K11" s="55">
        <v>854.2</v>
      </c>
      <c r="L11" s="55">
        <f t="shared" si="1"/>
        <v>93.818777803793026</v>
      </c>
      <c r="M11" s="42">
        <v>135.19999999999999</v>
      </c>
      <c r="N11" s="42">
        <v>89.8</v>
      </c>
      <c r="O11" s="42">
        <v>79.8</v>
      </c>
      <c r="P11" s="42">
        <v>61.399999999999991</v>
      </c>
      <c r="Q11" s="42">
        <v>88.4</v>
      </c>
      <c r="R11" s="73">
        <v>84.1</v>
      </c>
      <c r="S11" s="83">
        <f t="shared" si="2"/>
        <v>538.70000000000005</v>
      </c>
      <c r="T11" s="90">
        <v>527.9</v>
      </c>
      <c r="U11" s="101">
        <f t="shared" si="3"/>
        <v>102.04584201553327</v>
      </c>
      <c r="V11" s="108">
        <f t="shared" si="4"/>
        <v>1340.1</v>
      </c>
      <c r="W11" s="120">
        <v>1382.1</v>
      </c>
      <c r="X11" s="128">
        <f t="shared" si="5"/>
        <v>96.961146082049055</v>
      </c>
    </row>
    <row r="12" spans="2:24">
      <c r="B12" s="3"/>
      <c r="C12" s="15" t="s">
        <v>27</v>
      </c>
      <c r="D12" s="24">
        <v>124.19999999999999</v>
      </c>
      <c r="E12" s="42">
        <v>167.8</v>
      </c>
      <c r="F12" s="42">
        <v>178.9</v>
      </c>
      <c r="G12" s="42">
        <v>199.3</v>
      </c>
      <c r="H12" s="42">
        <v>287.8</v>
      </c>
      <c r="I12" s="31">
        <v>151.29999999999998</v>
      </c>
      <c r="J12" s="55">
        <f t="shared" si="0"/>
        <v>1109.3</v>
      </c>
      <c r="K12" s="55">
        <v>1164.7</v>
      </c>
      <c r="L12" s="55">
        <f t="shared" si="1"/>
        <v>95.243410320254142</v>
      </c>
      <c r="M12" s="42">
        <v>190.8</v>
      </c>
      <c r="N12" s="42">
        <v>135.9</v>
      </c>
      <c r="O12" s="42">
        <v>105.6</v>
      </c>
      <c r="P12" s="42">
        <v>86.3</v>
      </c>
      <c r="Q12" s="42">
        <v>120.5</v>
      </c>
      <c r="R12" s="73">
        <v>125.6</v>
      </c>
      <c r="S12" s="83">
        <f t="shared" si="2"/>
        <v>764.7</v>
      </c>
      <c r="T12" s="90">
        <v>707.2</v>
      </c>
      <c r="U12" s="101">
        <f t="shared" si="3"/>
        <v>108.13065610859729</v>
      </c>
      <c r="V12" s="108">
        <f t="shared" si="4"/>
        <v>1873.9999999999998</v>
      </c>
      <c r="W12" s="120">
        <v>1871.9</v>
      </c>
      <c r="X12" s="128">
        <f t="shared" si="5"/>
        <v>100.11218547999358</v>
      </c>
    </row>
    <row r="13" spans="2:24">
      <c r="B13" s="3"/>
      <c r="C13" s="15" t="s">
        <v>23</v>
      </c>
      <c r="D13" s="28">
        <v>7.9</v>
      </c>
      <c r="E13" s="43">
        <v>9.9</v>
      </c>
      <c r="F13" s="43">
        <v>10.6</v>
      </c>
      <c r="G13" s="43">
        <v>15.6</v>
      </c>
      <c r="H13" s="43">
        <v>19.5</v>
      </c>
      <c r="I13" s="43">
        <v>11.9</v>
      </c>
      <c r="J13" s="55">
        <f t="shared" si="0"/>
        <v>75.400000000000006</v>
      </c>
      <c r="K13" s="55">
        <v>75.399999999999991</v>
      </c>
      <c r="L13" s="55">
        <f t="shared" si="1"/>
        <v>100.00000000000003</v>
      </c>
      <c r="M13" s="43">
        <v>8.1</v>
      </c>
      <c r="N13" s="43">
        <v>8.1</v>
      </c>
      <c r="O13" s="43">
        <v>8</v>
      </c>
      <c r="P13" s="43">
        <v>7.3</v>
      </c>
      <c r="Q13" s="43">
        <v>6.8</v>
      </c>
      <c r="R13" s="74">
        <v>7.3</v>
      </c>
      <c r="S13" s="83">
        <f t="shared" si="2"/>
        <v>45.599999999999994</v>
      </c>
      <c r="T13" s="90">
        <v>47.5</v>
      </c>
      <c r="U13" s="101">
        <f t="shared" si="3"/>
        <v>95.999999999999986</v>
      </c>
      <c r="V13" s="108">
        <f t="shared" si="4"/>
        <v>120.99999999999999</v>
      </c>
      <c r="W13" s="120">
        <v>122.9</v>
      </c>
      <c r="X13" s="128">
        <f t="shared" si="5"/>
        <v>98.454027664768091</v>
      </c>
    </row>
    <row r="14" spans="2:24" ht="14.25">
      <c r="B14" s="4"/>
      <c r="C14" s="16" t="s">
        <v>28</v>
      </c>
      <c r="D14" s="29">
        <v>9.9</v>
      </c>
      <c r="E14" s="44">
        <v>12.2</v>
      </c>
      <c r="F14" s="44">
        <v>13.6</v>
      </c>
      <c r="G14" s="44">
        <v>18.2</v>
      </c>
      <c r="H14" s="44">
        <v>23.2</v>
      </c>
      <c r="I14" s="44">
        <v>14.9</v>
      </c>
      <c r="J14" s="55">
        <f t="shared" si="0"/>
        <v>92.000000000000014</v>
      </c>
      <c r="K14" s="56">
        <v>102.5</v>
      </c>
      <c r="L14" s="58">
        <f t="shared" si="1"/>
        <v>89.756097560975618</v>
      </c>
      <c r="M14" s="44">
        <v>10</v>
      </c>
      <c r="N14" s="44">
        <v>9.6999999999999993</v>
      </c>
      <c r="O14" s="44">
        <v>10.1</v>
      </c>
      <c r="P14" s="44">
        <v>9</v>
      </c>
      <c r="Q14" s="44">
        <v>8.3000000000000007</v>
      </c>
      <c r="R14" s="75">
        <v>8.6999999999999993</v>
      </c>
      <c r="S14" s="84">
        <f t="shared" si="2"/>
        <v>55.8</v>
      </c>
      <c r="T14" s="91">
        <v>66.7</v>
      </c>
      <c r="U14" s="102">
        <f t="shared" si="3"/>
        <v>83.658170914542723</v>
      </c>
      <c r="V14" s="109">
        <f t="shared" si="4"/>
        <v>147.80000000000001</v>
      </c>
      <c r="W14" s="121">
        <v>169.2</v>
      </c>
      <c r="X14" s="129">
        <f t="shared" si="5"/>
        <v>87.35224586288416</v>
      </c>
    </row>
    <row r="15" spans="2:24">
      <c r="B15" s="2" t="s">
        <v>20</v>
      </c>
      <c r="C15" s="12" t="s">
        <v>24</v>
      </c>
      <c r="D15" s="22">
        <v>271.7</v>
      </c>
      <c r="E15" s="40">
        <v>333.3</v>
      </c>
      <c r="F15" s="40">
        <v>331.7</v>
      </c>
      <c r="G15" s="40">
        <v>390.2</v>
      </c>
      <c r="H15" s="40">
        <v>469.8</v>
      </c>
      <c r="I15" s="40">
        <v>200.4</v>
      </c>
      <c r="J15" s="52">
        <f t="shared" si="0"/>
        <v>1997.1</v>
      </c>
      <c r="K15" s="57">
        <v>2121.2000000000003</v>
      </c>
      <c r="L15" s="57">
        <f t="shared" si="1"/>
        <v>94.149537997359971</v>
      </c>
      <c r="M15" s="40">
        <v>286</v>
      </c>
      <c r="N15" s="40">
        <v>266.5</v>
      </c>
      <c r="O15" s="40">
        <v>318.5</v>
      </c>
      <c r="P15" s="40">
        <v>341.5</v>
      </c>
      <c r="Q15" s="40">
        <v>294.5</v>
      </c>
      <c r="R15" s="71">
        <v>279.2</v>
      </c>
      <c r="S15" s="81">
        <f t="shared" si="2"/>
        <v>1786.2</v>
      </c>
      <c r="T15" s="88">
        <v>1927.7</v>
      </c>
      <c r="U15" s="99">
        <f t="shared" si="3"/>
        <v>92.659646210509933</v>
      </c>
      <c r="V15" s="106">
        <f t="shared" si="4"/>
        <v>3783.3</v>
      </c>
      <c r="W15" s="118">
        <v>4048.9000000000005</v>
      </c>
      <c r="X15" s="126">
        <f t="shared" si="5"/>
        <v>93.440193632838543</v>
      </c>
    </row>
    <row r="16" spans="2:24">
      <c r="B16" s="3"/>
      <c r="C16" s="14" t="s">
        <v>25</v>
      </c>
      <c r="D16" s="27">
        <v>132.9</v>
      </c>
      <c r="E16" s="41">
        <v>161.80000000000001</v>
      </c>
      <c r="F16" s="41">
        <v>181.2</v>
      </c>
      <c r="G16" s="41">
        <v>214.8</v>
      </c>
      <c r="H16" s="41">
        <v>251</v>
      </c>
      <c r="I16" s="41">
        <v>94</v>
      </c>
      <c r="J16" s="53">
        <f t="shared" si="0"/>
        <v>1035.7</v>
      </c>
      <c r="K16" s="53">
        <v>1075.5</v>
      </c>
      <c r="L16" s="66">
        <f t="shared" si="1"/>
        <v>96.299395629939568</v>
      </c>
      <c r="M16" s="41">
        <v>143.5</v>
      </c>
      <c r="N16" s="41">
        <v>135.80000000000001</v>
      </c>
      <c r="O16" s="41">
        <v>180.1</v>
      </c>
      <c r="P16" s="41">
        <v>177.1</v>
      </c>
      <c r="Q16" s="41">
        <v>156.69999999999999</v>
      </c>
      <c r="R16" s="72">
        <v>135.30000000000001</v>
      </c>
      <c r="S16" s="82">
        <f t="shared" si="2"/>
        <v>928.5</v>
      </c>
      <c r="T16" s="89">
        <v>1010.3</v>
      </c>
      <c r="U16" s="100">
        <f t="shared" si="3"/>
        <v>91.90339503117886</v>
      </c>
      <c r="V16" s="107">
        <f t="shared" si="4"/>
        <v>1964.1999999999998</v>
      </c>
      <c r="W16" s="119">
        <v>2085.8000000000002</v>
      </c>
      <c r="X16" s="127">
        <f t="shared" si="5"/>
        <v>94.170102598523329</v>
      </c>
    </row>
    <row r="17" spans="2:24">
      <c r="B17" s="3"/>
      <c r="C17" s="15" t="s">
        <v>26</v>
      </c>
      <c r="D17" s="24">
        <v>138.79999999999998</v>
      </c>
      <c r="E17" s="42">
        <v>171.5</v>
      </c>
      <c r="F17" s="42">
        <v>150.5</v>
      </c>
      <c r="G17" s="42">
        <v>175.39999999999998</v>
      </c>
      <c r="H17" s="42">
        <v>218.8</v>
      </c>
      <c r="I17" s="31">
        <v>106.4</v>
      </c>
      <c r="J17" s="55">
        <f t="shared" si="0"/>
        <v>961.4</v>
      </c>
      <c r="K17" s="55">
        <v>1045.6999999999998</v>
      </c>
      <c r="L17" s="55">
        <f t="shared" si="1"/>
        <v>91.938414459213931</v>
      </c>
      <c r="M17" s="42">
        <v>142.5</v>
      </c>
      <c r="N17" s="42">
        <v>130.69999999999999</v>
      </c>
      <c r="O17" s="42">
        <v>138.4</v>
      </c>
      <c r="P17" s="42">
        <v>164.4</v>
      </c>
      <c r="Q17" s="42">
        <v>137.80000000000001</v>
      </c>
      <c r="R17" s="42">
        <v>143.9</v>
      </c>
      <c r="S17" s="83">
        <f t="shared" si="2"/>
        <v>857.7</v>
      </c>
      <c r="T17" s="90">
        <v>917.4</v>
      </c>
      <c r="U17" s="101">
        <f t="shared" si="3"/>
        <v>93.492478744277292</v>
      </c>
      <c r="V17" s="108">
        <f t="shared" si="4"/>
        <v>1819.1000000000004</v>
      </c>
      <c r="W17" s="120">
        <v>1963.0999999999995</v>
      </c>
      <c r="X17" s="128">
        <f t="shared" si="5"/>
        <v>92.664663032958117</v>
      </c>
    </row>
    <row r="18" spans="2:24">
      <c r="B18" s="3"/>
      <c r="C18" s="15" t="s">
        <v>27</v>
      </c>
      <c r="D18" s="24">
        <v>188.89999999999998</v>
      </c>
      <c r="E18" s="42">
        <v>232.8</v>
      </c>
      <c r="F18" s="42">
        <v>233.2</v>
      </c>
      <c r="G18" s="42">
        <v>276.7</v>
      </c>
      <c r="H18" s="42">
        <v>340.1</v>
      </c>
      <c r="I18" s="31">
        <v>134.60000000000002</v>
      </c>
      <c r="J18" s="55">
        <f t="shared" si="0"/>
        <v>1406.2999999999997</v>
      </c>
      <c r="K18" s="55">
        <v>1488.6</v>
      </c>
      <c r="L18" s="55">
        <f t="shared" si="1"/>
        <v>94.47131532984011</v>
      </c>
      <c r="M18" s="42">
        <v>186.5</v>
      </c>
      <c r="N18" s="42">
        <v>168.9</v>
      </c>
      <c r="O18" s="42">
        <v>206.3</v>
      </c>
      <c r="P18" s="42">
        <v>213.7</v>
      </c>
      <c r="Q18" s="42">
        <v>189.7</v>
      </c>
      <c r="R18" s="42">
        <v>181.3</v>
      </c>
      <c r="S18" s="83">
        <f t="shared" si="2"/>
        <v>1146.4000000000001</v>
      </c>
      <c r="T18" s="90">
        <v>1259.5</v>
      </c>
      <c r="U18" s="101">
        <f t="shared" si="3"/>
        <v>91.020246129416435</v>
      </c>
      <c r="V18" s="108">
        <f t="shared" si="4"/>
        <v>2552.6999999999998</v>
      </c>
      <c r="W18" s="120">
        <v>2748.1</v>
      </c>
      <c r="X18" s="128">
        <f t="shared" si="5"/>
        <v>92.889632837232995</v>
      </c>
    </row>
    <row r="19" spans="2:24">
      <c r="B19" s="3"/>
      <c r="C19" s="15" t="s">
        <v>23</v>
      </c>
      <c r="D19" s="28">
        <v>82.8</v>
      </c>
      <c r="E19" s="43">
        <v>100.5</v>
      </c>
      <c r="F19" s="43">
        <v>98.5</v>
      </c>
      <c r="G19" s="43">
        <v>113.5</v>
      </c>
      <c r="H19" s="43">
        <v>129.69999999999999</v>
      </c>
      <c r="I19" s="43">
        <v>65.8</v>
      </c>
      <c r="J19" s="55">
        <f t="shared" si="0"/>
        <v>590.79999999999995</v>
      </c>
      <c r="K19" s="55">
        <v>632.59999999999991</v>
      </c>
      <c r="L19" s="55">
        <f t="shared" si="1"/>
        <v>93.392349035725587</v>
      </c>
      <c r="M19" s="43">
        <v>99.5</v>
      </c>
      <c r="N19" s="43">
        <v>97.6</v>
      </c>
      <c r="O19" s="43">
        <v>112.2</v>
      </c>
      <c r="P19" s="43">
        <v>127.8</v>
      </c>
      <c r="Q19" s="43">
        <v>104.8</v>
      </c>
      <c r="R19" s="74">
        <v>97.9</v>
      </c>
      <c r="S19" s="83">
        <f t="shared" si="2"/>
        <v>639.79999999999995</v>
      </c>
      <c r="T19" s="90">
        <v>668.2</v>
      </c>
      <c r="U19" s="101">
        <f t="shared" si="3"/>
        <v>95.749775516312482</v>
      </c>
      <c r="V19" s="108">
        <f t="shared" si="4"/>
        <v>1230.6000000000001</v>
      </c>
      <c r="W19" s="120">
        <v>1300.8</v>
      </c>
      <c r="X19" s="128">
        <f t="shared" si="5"/>
        <v>94.603321033210335</v>
      </c>
    </row>
    <row r="20" spans="2:24" ht="14.25">
      <c r="B20" s="4"/>
      <c r="C20" s="16" t="s">
        <v>28</v>
      </c>
      <c r="D20" s="29">
        <v>84.1</v>
      </c>
      <c r="E20" s="44">
        <v>101.3</v>
      </c>
      <c r="F20" s="44">
        <v>99.3</v>
      </c>
      <c r="G20" s="44">
        <v>114.6</v>
      </c>
      <c r="H20" s="44">
        <v>131.1</v>
      </c>
      <c r="I20" s="44">
        <v>66.5</v>
      </c>
      <c r="J20" s="58">
        <f t="shared" si="0"/>
        <v>596.9</v>
      </c>
      <c r="K20" s="56">
        <v>638.4</v>
      </c>
      <c r="L20" s="58">
        <f t="shared" si="1"/>
        <v>93.499373433583955</v>
      </c>
      <c r="M20" s="44">
        <v>101.3</v>
      </c>
      <c r="N20" s="44">
        <v>98.9</v>
      </c>
      <c r="O20" s="44">
        <v>115.1</v>
      </c>
      <c r="P20" s="44">
        <v>130.30000000000001</v>
      </c>
      <c r="Q20" s="44">
        <v>107.1</v>
      </c>
      <c r="R20" s="75">
        <v>98.9</v>
      </c>
      <c r="S20" s="84">
        <f t="shared" si="2"/>
        <v>651.59999999999991</v>
      </c>
      <c r="T20" s="91">
        <v>676.3</v>
      </c>
      <c r="U20" s="102">
        <f t="shared" si="3"/>
        <v>96.347774656217638</v>
      </c>
      <c r="V20" s="109">
        <f t="shared" si="4"/>
        <v>1248.5</v>
      </c>
      <c r="W20" s="121">
        <v>1314.7</v>
      </c>
      <c r="X20" s="129">
        <f t="shared" si="5"/>
        <v>94.964630714231376</v>
      </c>
    </row>
    <row r="21" spans="2:24">
      <c r="B21" s="2" t="s">
        <v>29</v>
      </c>
      <c r="C21" s="12" t="s">
        <v>24</v>
      </c>
      <c r="D21" s="22">
        <v>134.80000000000001</v>
      </c>
      <c r="E21" s="40">
        <v>190.6</v>
      </c>
      <c r="F21" s="40">
        <v>151</v>
      </c>
      <c r="G21" s="40">
        <v>154</v>
      </c>
      <c r="H21" s="40">
        <v>199</v>
      </c>
      <c r="I21" s="40">
        <v>161.69999999999999</v>
      </c>
      <c r="J21" s="57">
        <f t="shared" si="0"/>
        <v>991.09999999999991</v>
      </c>
      <c r="K21" s="57">
        <v>1044</v>
      </c>
      <c r="L21" s="57">
        <f t="shared" si="1"/>
        <v>94.932950191570882</v>
      </c>
      <c r="M21" s="40">
        <v>198.5</v>
      </c>
      <c r="N21" s="40">
        <v>142.9</v>
      </c>
      <c r="O21" s="40">
        <v>102.7</v>
      </c>
      <c r="P21" s="40">
        <v>119.7</v>
      </c>
      <c r="Q21" s="40">
        <v>79.5</v>
      </c>
      <c r="R21" s="71">
        <v>92.9</v>
      </c>
      <c r="S21" s="81">
        <f t="shared" si="2"/>
        <v>736.2</v>
      </c>
      <c r="T21" s="88">
        <v>766.7</v>
      </c>
      <c r="U21" s="99">
        <f t="shared" si="3"/>
        <v>96.021912090778656</v>
      </c>
      <c r="V21" s="106">
        <f t="shared" si="4"/>
        <v>1727.3000000000002</v>
      </c>
      <c r="W21" s="118">
        <v>1810.7</v>
      </c>
      <c r="X21" s="126">
        <f t="shared" si="5"/>
        <v>95.394046501353074</v>
      </c>
    </row>
    <row r="22" spans="2:24">
      <c r="B22" s="3"/>
      <c r="C22" s="14" t="s">
        <v>25</v>
      </c>
      <c r="D22" s="23">
        <v>2.8</v>
      </c>
      <c r="E22" s="41">
        <v>4.4000000000000004</v>
      </c>
      <c r="F22" s="41">
        <v>7</v>
      </c>
      <c r="G22" s="41">
        <v>7.1</v>
      </c>
      <c r="H22" s="41">
        <v>11.7</v>
      </c>
      <c r="I22" s="41">
        <v>6.5</v>
      </c>
      <c r="J22" s="54">
        <f t="shared" si="0"/>
        <v>39.5</v>
      </c>
      <c r="K22" s="53">
        <v>41.4</v>
      </c>
      <c r="L22" s="66">
        <f t="shared" si="1"/>
        <v>95.410628019323667</v>
      </c>
      <c r="M22" s="41">
        <v>8.1999999999999993</v>
      </c>
      <c r="N22" s="41">
        <v>4.4000000000000004</v>
      </c>
      <c r="O22" s="41">
        <v>3.7</v>
      </c>
      <c r="P22" s="41">
        <v>6.8</v>
      </c>
      <c r="Q22" s="41">
        <v>2.5</v>
      </c>
      <c r="R22" s="72">
        <v>3</v>
      </c>
      <c r="S22" s="82">
        <f t="shared" si="2"/>
        <v>28.6</v>
      </c>
      <c r="T22" s="89">
        <v>30.9</v>
      </c>
      <c r="U22" s="100">
        <f t="shared" si="3"/>
        <v>92.556634304207137</v>
      </c>
      <c r="V22" s="107">
        <f t="shared" si="4"/>
        <v>68.099999999999994</v>
      </c>
      <c r="W22" s="119">
        <v>72.3</v>
      </c>
      <c r="X22" s="127">
        <f t="shared" si="5"/>
        <v>94.190871369294598</v>
      </c>
    </row>
    <row r="23" spans="2:24">
      <c r="B23" s="3"/>
      <c r="C23" s="15" t="s">
        <v>26</v>
      </c>
      <c r="D23" s="24">
        <v>132</v>
      </c>
      <c r="E23" s="42">
        <v>186.2</v>
      </c>
      <c r="F23" s="42">
        <v>144</v>
      </c>
      <c r="G23" s="42">
        <v>146.9</v>
      </c>
      <c r="H23" s="42">
        <v>187.3</v>
      </c>
      <c r="I23" s="31">
        <v>155.19999999999999</v>
      </c>
      <c r="J23" s="55">
        <f t="shared" si="0"/>
        <v>951.60000000000014</v>
      </c>
      <c r="K23" s="55">
        <v>1002.6</v>
      </c>
      <c r="L23" s="55">
        <f t="shared" si="1"/>
        <v>94.91322561340516</v>
      </c>
      <c r="M23" s="42">
        <v>190.3</v>
      </c>
      <c r="N23" s="42">
        <v>138.5</v>
      </c>
      <c r="O23" s="42">
        <v>99</v>
      </c>
      <c r="P23" s="42">
        <v>112.9</v>
      </c>
      <c r="Q23" s="42">
        <v>77</v>
      </c>
      <c r="R23" s="42">
        <v>89.9</v>
      </c>
      <c r="S23" s="83">
        <f t="shared" si="2"/>
        <v>707.6</v>
      </c>
      <c r="T23" s="90">
        <v>735.8</v>
      </c>
      <c r="U23" s="101">
        <f t="shared" si="3"/>
        <v>96.167436803479205</v>
      </c>
      <c r="V23" s="108">
        <f t="shared" si="4"/>
        <v>1659.2000000000003</v>
      </c>
      <c r="W23" s="120">
        <v>1738.4</v>
      </c>
      <c r="X23" s="128">
        <f t="shared" si="5"/>
        <v>95.444086516336867</v>
      </c>
    </row>
    <row r="24" spans="2:24">
      <c r="B24" s="3"/>
      <c r="C24" s="15" t="s">
        <v>27</v>
      </c>
      <c r="D24" s="24">
        <v>122.1</v>
      </c>
      <c r="E24" s="42">
        <v>171</v>
      </c>
      <c r="F24" s="42">
        <v>132.6</v>
      </c>
      <c r="G24" s="42">
        <v>131.30000000000001</v>
      </c>
      <c r="H24" s="42">
        <v>169.7</v>
      </c>
      <c r="I24" s="31">
        <v>145.19999999999999</v>
      </c>
      <c r="J24" s="55">
        <f t="shared" si="0"/>
        <v>871.90000000000009</v>
      </c>
      <c r="K24" s="55">
        <v>923.7</v>
      </c>
      <c r="L24" s="55">
        <f t="shared" si="1"/>
        <v>94.392118653242392</v>
      </c>
      <c r="M24" s="42">
        <v>177.2</v>
      </c>
      <c r="N24" s="42">
        <v>122.5</v>
      </c>
      <c r="O24" s="42">
        <v>83.9</v>
      </c>
      <c r="P24" s="42">
        <v>94.5</v>
      </c>
      <c r="Q24" s="42">
        <v>59.3</v>
      </c>
      <c r="R24" s="42">
        <v>70</v>
      </c>
      <c r="S24" s="83">
        <f t="shared" si="2"/>
        <v>607.4</v>
      </c>
      <c r="T24" s="90">
        <v>664.3</v>
      </c>
      <c r="U24" s="101">
        <f t="shared" si="3"/>
        <v>91.434592804455818</v>
      </c>
      <c r="V24" s="108">
        <f t="shared" si="4"/>
        <v>1479.3000000000002</v>
      </c>
      <c r="W24" s="120">
        <v>1588</v>
      </c>
      <c r="X24" s="128">
        <f t="shared" si="5"/>
        <v>93.154911838790937</v>
      </c>
    </row>
    <row r="25" spans="2:24">
      <c r="B25" s="3"/>
      <c r="C25" s="15" t="s">
        <v>23</v>
      </c>
      <c r="D25" s="25">
        <v>12.7</v>
      </c>
      <c r="E25" s="43">
        <v>19.600000000000001</v>
      </c>
      <c r="F25" s="43">
        <v>18.399999999999999</v>
      </c>
      <c r="G25" s="43">
        <v>22.7</v>
      </c>
      <c r="H25" s="43">
        <v>29.3</v>
      </c>
      <c r="I25" s="43">
        <v>16.5</v>
      </c>
      <c r="J25" s="55">
        <f t="shared" si="0"/>
        <v>119.19999999999999</v>
      </c>
      <c r="K25" s="55">
        <v>120.30000000000001</v>
      </c>
      <c r="L25" s="55">
        <f t="shared" si="1"/>
        <v>99.085619285120515</v>
      </c>
      <c r="M25" s="43">
        <v>21.3</v>
      </c>
      <c r="N25" s="43">
        <v>20.399999999999999</v>
      </c>
      <c r="O25" s="43">
        <v>18.8</v>
      </c>
      <c r="P25" s="43">
        <v>25.2</v>
      </c>
      <c r="Q25" s="43">
        <v>20.2</v>
      </c>
      <c r="R25" s="74">
        <v>22.9</v>
      </c>
      <c r="S25" s="83">
        <f t="shared" si="2"/>
        <v>128.80000000000001</v>
      </c>
      <c r="T25" s="90">
        <v>102.4</v>
      </c>
      <c r="U25" s="101">
        <f t="shared" si="3"/>
        <v>125.78125000000003</v>
      </c>
      <c r="V25" s="108">
        <f t="shared" si="4"/>
        <v>248</v>
      </c>
      <c r="W25" s="120">
        <v>222.7</v>
      </c>
      <c r="X25" s="128">
        <f t="shared" si="5"/>
        <v>111.36057476425685</v>
      </c>
    </row>
    <row r="26" spans="2:24" ht="14.25">
      <c r="B26" s="4"/>
      <c r="C26" s="16" t="s">
        <v>28</v>
      </c>
      <c r="D26" s="26">
        <v>14.5</v>
      </c>
      <c r="E26" s="44">
        <v>22</v>
      </c>
      <c r="F26" s="44">
        <v>20.3</v>
      </c>
      <c r="G26" s="44">
        <v>24.2</v>
      </c>
      <c r="H26" s="44">
        <v>30.9</v>
      </c>
      <c r="I26" s="44">
        <v>17.8</v>
      </c>
      <c r="J26" s="58">
        <f t="shared" si="0"/>
        <v>129.70000000000002</v>
      </c>
      <c r="K26" s="56">
        <v>131.5</v>
      </c>
      <c r="L26" s="58">
        <f t="shared" si="1"/>
        <v>98.631178707224336</v>
      </c>
      <c r="M26" s="44">
        <v>24</v>
      </c>
      <c r="N26" s="44">
        <v>23.8</v>
      </c>
      <c r="O26" s="44">
        <v>21.4</v>
      </c>
      <c r="P26" s="44">
        <v>27.3</v>
      </c>
      <c r="Q26" s="44">
        <v>22.1</v>
      </c>
      <c r="R26" s="75">
        <v>24.7</v>
      </c>
      <c r="S26" s="84">
        <f t="shared" si="2"/>
        <v>143.29999999999998</v>
      </c>
      <c r="T26" s="91">
        <v>113.80000000000001</v>
      </c>
      <c r="U26" s="102">
        <f t="shared" si="3"/>
        <v>125.92267135325127</v>
      </c>
      <c r="V26" s="109">
        <f t="shared" si="4"/>
        <v>273.00000000000006</v>
      </c>
      <c r="W26" s="121">
        <v>245.3</v>
      </c>
      <c r="X26" s="129">
        <f t="shared" si="5"/>
        <v>111.29229514879742</v>
      </c>
    </row>
    <row r="27" spans="2:24" ht="13.5" customHeight="1">
      <c r="B27" s="2" t="s">
        <v>30</v>
      </c>
      <c r="C27" s="12" t="s">
        <v>24</v>
      </c>
      <c r="D27" s="22">
        <v>33</v>
      </c>
      <c r="E27" s="40">
        <v>45</v>
      </c>
      <c r="F27" s="40">
        <v>67</v>
      </c>
      <c r="G27" s="40">
        <v>41</v>
      </c>
      <c r="H27" s="40">
        <v>60</v>
      </c>
      <c r="I27" s="40">
        <v>32</v>
      </c>
      <c r="J27" s="57">
        <f t="shared" si="0"/>
        <v>278</v>
      </c>
      <c r="K27" s="57">
        <v>266.89999999999998</v>
      </c>
      <c r="L27" s="57">
        <f t="shared" si="1"/>
        <v>104.15886099662796</v>
      </c>
      <c r="M27" s="40">
        <v>32</v>
      </c>
      <c r="N27" s="40">
        <v>23</v>
      </c>
      <c r="O27" s="40">
        <v>18</v>
      </c>
      <c r="P27" s="40">
        <v>18</v>
      </c>
      <c r="Q27" s="40">
        <v>17</v>
      </c>
      <c r="R27" s="71">
        <v>31</v>
      </c>
      <c r="S27" s="81">
        <f t="shared" si="2"/>
        <v>139</v>
      </c>
      <c r="T27" s="88">
        <v>136.49999999999997</v>
      </c>
      <c r="U27" s="99">
        <f t="shared" si="3"/>
        <v>101.83150183150185</v>
      </c>
      <c r="V27" s="106">
        <f t="shared" si="4"/>
        <v>417</v>
      </c>
      <c r="W27" s="118">
        <v>403.4</v>
      </c>
      <c r="X27" s="126">
        <f t="shared" si="5"/>
        <v>103.37134357957363</v>
      </c>
    </row>
    <row r="28" spans="2:24">
      <c r="B28" s="3"/>
      <c r="C28" s="14" t="s">
        <v>25</v>
      </c>
      <c r="D28" s="23">
        <v>2.8</v>
      </c>
      <c r="E28" s="41">
        <v>13</v>
      </c>
      <c r="F28" s="41">
        <v>14</v>
      </c>
      <c r="G28" s="41">
        <v>17</v>
      </c>
      <c r="H28" s="41">
        <v>18</v>
      </c>
      <c r="I28" s="41">
        <v>10.7</v>
      </c>
      <c r="J28" s="54">
        <f t="shared" si="0"/>
        <v>75.5</v>
      </c>
      <c r="K28" s="53">
        <v>77.2</v>
      </c>
      <c r="L28" s="66">
        <f t="shared" si="1"/>
        <v>97.797927461139892</v>
      </c>
      <c r="M28" s="41">
        <v>0.5</v>
      </c>
      <c r="N28" s="41">
        <v>0.2</v>
      </c>
      <c r="O28" s="41">
        <v>0.2</v>
      </c>
      <c r="P28" s="41">
        <v>0.2</v>
      </c>
      <c r="Q28" s="41">
        <v>0.2</v>
      </c>
      <c r="R28" s="72">
        <v>0.3</v>
      </c>
      <c r="S28" s="82">
        <f t="shared" si="2"/>
        <v>1.6</v>
      </c>
      <c r="T28" s="89">
        <v>1.5</v>
      </c>
      <c r="U28" s="100">
        <f t="shared" si="3"/>
        <v>106.66666666666667</v>
      </c>
      <c r="V28" s="107">
        <f t="shared" si="4"/>
        <v>77.100000000000009</v>
      </c>
      <c r="W28" s="119">
        <v>78.700000000000017</v>
      </c>
      <c r="X28" s="127">
        <f t="shared" si="5"/>
        <v>97.966963151207111</v>
      </c>
    </row>
    <row r="29" spans="2:24">
      <c r="B29" s="3"/>
      <c r="C29" s="15" t="s">
        <v>26</v>
      </c>
      <c r="D29" s="24">
        <v>30.2</v>
      </c>
      <c r="E29" s="42">
        <v>32</v>
      </c>
      <c r="F29" s="42">
        <v>53</v>
      </c>
      <c r="G29" s="42">
        <v>24</v>
      </c>
      <c r="H29" s="42">
        <v>42</v>
      </c>
      <c r="I29" s="31">
        <v>21.3</v>
      </c>
      <c r="J29" s="55">
        <f t="shared" si="0"/>
        <v>202.5</v>
      </c>
      <c r="K29" s="55">
        <v>189.7</v>
      </c>
      <c r="L29" s="55">
        <f t="shared" si="1"/>
        <v>106.74749604638905</v>
      </c>
      <c r="M29" s="42">
        <v>31.5</v>
      </c>
      <c r="N29" s="42">
        <v>22.8</v>
      </c>
      <c r="O29" s="42">
        <v>17.8</v>
      </c>
      <c r="P29" s="42">
        <v>17.8</v>
      </c>
      <c r="Q29" s="42">
        <v>16.8</v>
      </c>
      <c r="R29" s="73">
        <v>30.7</v>
      </c>
      <c r="S29" s="83">
        <f t="shared" si="2"/>
        <v>137.39999999999998</v>
      </c>
      <c r="T29" s="90">
        <v>135</v>
      </c>
      <c r="U29" s="101">
        <f t="shared" si="3"/>
        <v>101.77777777777777</v>
      </c>
      <c r="V29" s="108">
        <f t="shared" si="4"/>
        <v>339.9</v>
      </c>
      <c r="W29" s="120">
        <v>324.7</v>
      </c>
      <c r="X29" s="128">
        <f t="shared" si="5"/>
        <v>104.68124422543887</v>
      </c>
    </row>
    <row r="30" spans="2:24">
      <c r="B30" s="3"/>
      <c r="C30" s="15" t="s">
        <v>27</v>
      </c>
      <c r="D30" s="24">
        <v>32.4</v>
      </c>
      <c r="E30" s="42">
        <v>44.1</v>
      </c>
      <c r="F30" s="42">
        <v>65.8</v>
      </c>
      <c r="G30" s="42">
        <v>36.5</v>
      </c>
      <c r="H30" s="42">
        <v>49</v>
      </c>
      <c r="I30" s="31">
        <v>30.6</v>
      </c>
      <c r="J30" s="55">
        <f t="shared" si="0"/>
        <v>258.40000000000003</v>
      </c>
      <c r="K30" s="55">
        <v>246.89999999999998</v>
      </c>
      <c r="L30" s="55">
        <f t="shared" si="1"/>
        <v>104.65775617658974</v>
      </c>
      <c r="M30" s="42">
        <v>31.2</v>
      </c>
      <c r="N30" s="42">
        <v>22.7</v>
      </c>
      <c r="O30" s="42">
        <v>17.600000000000001</v>
      </c>
      <c r="P30" s="42">
        <v>17.600000000000001</v>
      </c>
      <c r="Q30" s="42">
        <v>16.600000000000001</v>
      </c>
      <c r="R30" s="73">
        <v>30.6</v>
      </c>
      <c r="S30" s="83">
        <f t="shared" si="2"/>
        <v>136.29999999999998</v>
      </c>
      <c r="T30" s="90">
        <v>134.1</v>
      </c>
      <c r="U30" s="101">
        <f t="shared" si="3"/>
        <v>101.64056674123788</v>
      </c>
      <c r="V30" s="108">
        <f t="shared" si="4"/>
        <v>394.7000000000001</v>
      </c>
      <c r="W30" s="120">
        <v>381</v>
      </c>
      <c r="X30" s="128">
        <f t="shared" si="5"/>
        <v>103.5958005249344</v>
      </c>
    </row>
    <row r="31" spans="2:24">
      <c r="B31" s="3"/>
      <c r="C31" s="15" t="s">
        <v>23</v>
      </c>
      <c r="D31" s="25">
        <v>0.6</v>
      </c>
      <c r="E31" s="43">
        <v>0.9</v>
      </c>
      <c r="F31" s="43">
        <v>1.2</v>
      </c>
      <c r="G31" s="43">
        <v>4.5</v>
      </c>
      <c r="H31" s="43">
        <v>11</v>
      </c>
      <c r="I31" s="43">
        <v>1.4</v>
      </c>
      <c r="J31" s="55">
        <f t="shared" si="0"/>
        <v>19.599999999999998</v>
      </c>
      <c r="K31" s="55">
        <v>20</v>
      </c>
      <c r="L31" s="55">
        <f t="shared" si="1"/>
        <v>97.999999999999986</v>
      </c>
      <c r="M31" s="43">
        <v>0.8</v>
      </c>
      <c r="N31" s="43">
        <v>0.3</v>
      </c>
      <c r="O31" s="43">
        <v>0.4</v>
      </c>
      <c r="P31" s="43">
        <v>0.4</v>
      </c>
      <c r="Q31" s="43">
        <v>0.4</v>
      </c>
      <c r="R31" s="74">
        <v>0.4</v>
      </c>
      <c r="S31" s="83">
        <f t="shared" si="2"/>
        <v>2.7</v>
      </c>
      <c r="T31" s="90">
        <v>2.4</v>
      </c>
      <c r="U31" s="101">
        <f t="shared" si="3"/>
        <v>112.5</v>
      </c>
      <c r="V31" s="108">
        <f t="shared" si="4"/>
        <v>22.299999999999994</v>
      </c>
      <c r="W31" s="120">
        <v>22.4</v>
      </c>
      <c r="X31" s="128">
        <f t="shared" si="5"/>
        <v>99.553571428571402</v>
      </c>
    </row>
    <row r="32" spans="2:24" ht="14.25">
      <c r="B32" s="4"/>
      <c r="C32" s="16" t="s">
        <v>28</v>
      </c>
      <c r="D32" s="26">
        <v>0.6</v>
      </c>
      <c r="E32" s="44">
        <v>0.9</v>
      </c>
      <c r="F32" s="44">
        <v>1.2</v>
      </c>
      <c r="G32" s="44">
        <v>4.5</v>
      </c>
      <c r="H32" s="44">
        <v>11</v>
      </c>
      <c r="I32" s="44">
        <v>1.4</v>
      </c>
      <c r="J32" s="58">
        <f t="shared" si="0"/>
        <v>19.599999999999998</v>
      </c>
      <c r="K32" s="56">
        <v>20</v>
      </c>
      <c r="L32" s="58">
        <f t="shared" si="1"/>
        <v>97.999999999999986</v>
      </c>
      <c r="M32" s="44">
        <v>0.8</v>
      </c>
      <c r="N32" s="44">
        <v>0.3</v>
      </c>
      <c r="O32" s="44">
        <v>0.4</v>
      </c>
      <c r="P32" s="44">
        <v>0.4</v>
      </c>
      <c r="Q32" s="44">
        <v>0.4</v>
      </c>
      <c r="R32" s="75">
        <v>0.4</v>
      </c>
      <c r="S32" s="84">
        <f t="shared" si="2"/>
        <v>2.7</v>
      </c>
      <c r="T32" s="91">
        <v>2.4</v>
      </c>
      <c r="U32" s="102">
        <f t="shared" si="3"/>
        <v>112.5</v>
      </c>
      <c r="V32" s="109">
        <f t="shared" si="4"/>
        <v>22.299999999999994</v>
      </c>
      <c r="W32" s="121">
        <v>22.4</v>
      </c>
      <c r="X32" s="129">
        <f t="shared" si="5"/>
        <v>99.553571428571402</v>
      </c>
    </row>
    <row r="33" spans="2:24" ht="13.5" customHeight="1">
      <c r="B33" s="2" t="s">
        <v>31</v>
      </c>
      <c r="C33" s="12" t="s">
        <v>24</v>
      </c>
      <c r="D33" s="22">
        <v>133.40700000000001</v>
      </c>
      <c r="E33" s="40">
        <v>226.685</v>
      </c>
      <c r="F33" s="40">
        <v>257.28899999999999</v>
      </c>
      <c r="G33" s="40">
        <v>344.7</v>
      </c>
      <c r="H33" s="40">
        <v>396.8</v>
      </c>
      <c r="I33" s="40">
        <v>191.1</v>
      </c>
      <c r="J33" s="57">
        <f t="shared" si="0"/>
        <v>1549.9809999999998</v>
      </c>
      <c r="K33" s="57">
        <v>1894.9</v>
      </c>
      <c r="L33" s="57">
        <f t="shared" si="1"/>
        <v>81.797509103382751</v>
      </c>
      <c r="M33" s="40">
        <v>232.8</v>
      </c>
      <c r="N33" s="40">
        <v>160.69999999999999</v>
      </c>
      <c r="O33" s="40">
        <v>181.4</v>
      </c>
      <c r="P33" s="40">
        <v>155.9</v>
      </c>
      <c r="Q33" s="40">
        <v>137.19999999999999</v>
      </c>
      <c r="R33" s="71">
        <v>174.3</v>
      </c>
      <c r="S33" s="81">
        <f t="shared" si="2"/>
        <v>1042.3</v>
      </c>
      <c r="T33" s="88">
        <v>1036.8</v>
      </c>
      <c r="U33" s="99">
        <f t="shared" si="3"/>
        <v>100.53047839506173</v>
      </c>
      <c r="V33" s="106">
        <f t="shared" si="4"/>
        <v>2592.2809999999999</v>
      </c>
      <c r="W33" s="118">
        <v>2931.7</v>
      </c>
      <c r="X33" s="126">
        <f t="shared" si="5"/>
        <v>88.422451137565233</v>
      </c>
    </row>
    <row r="34" spans="2:24">
      <c r="B34" s="3"/>
      <c r="C34" s="14" t="s">
        <v>25</v>
      </c>
      <c r="D34" s="23">
        <v>76.760999999999996</v>
      </c>
      <c r="E34" s="41">
        <v>147.21799999999999</v>
      </c>
      <c r="F34" s="41">
        <v>158.73099999999999</v>
      </c>
      <c r="G34" s="41">
        <v>230.178</v>
      </c>
      <c r="H34" s="41">
        <v>282.19799999999998</v>
      </c>
      <c r="I34" s="41">
        <v>116.26900000000001</v>
      </c>
      <c r="J34" s="54">
        <f t="shared" si="0"/>
        <v>1011.3549999999999</v>
      </c>
      <c r="K34" s="53">
        <v>1304</v>
      </c>
      <c r="L34" s="66">
        <f t="shared" si="1"/>
        <v>77.55789877300613</v>
      </c>
      <c r="M34" s="41">
        <v>131.45599999999999</v>
      </c>
      <c r="N34" s="41">
        <v>90.570999999999998</v>
      </c>
      <c r="O34" s="41">
        <v>129.94</v>
      </c>
      <c r="P34" s="41">
        <v>101.17700000000001</v>
      </c>
      <c r="Q34" s="41">
        <v>97.855000000000004</v>
      </c>
      <c r="R34" s="72">
        <v>138.45400000000001</v>
      </c>
      <c r="S34" s="82">
        <f t="shared" si="2"/>
        <v>689.45299999999997</v>
      </c>
      <c r="T34" s="89">
        <v>657.3</v>
      </c>
      <c r="U34" s="100">
        <f t="shared" si="3"/>
        <v>104.89167807698159</v>
      </c>
      <c r="V34" s="107">
        <f t="shared" si="4"/>
        <v>1700.8079999999998</v>
      </c>
      <c r="W34" s="119">
        <v>1961.3000000000002</v>
      </c>
      <c r="X34" s="127">
        <f t="shared" si="5"/>
        <v>86.71840106052106</v>
      </c>
    </row>
    <row r="35" spans="2:24">
      <c r="B35" s="3"/>
      <c r="C35" s="15" t="s">
        <v>26</v>
      </c>
      <c r="D35" s="24">
        <v>56.646000000000015</v>
      </c>
      <c r="E35" s="42">
        <v>79.467000000000013</v>
      </c>
      <c r="F35" s="42">
        <v>98.557999999999993</v>
      </c>
      <c r="G35" s="42">
        <v>114.52199999999999</v>
      </c>
      <c r="H35" s="42">
        <v>114.60200000000003</v>
      </c>
      <c r="I35" s="31">
        <v>74.830999999999989</v>
      </c>
      <c r="J35" s="55">
        <f t="shared" si="0"/>
        <v>538.62599999999998</v>
      </c>
      <c r="K35" s="55">
        <v>590.89999999999986</v>
      </c>
      <c r="L35" s="55">
        <f t="shared" si="1"/>
        <v>91.15349466914877</v>
      </c>
      <c r="M35" s="42">
        <v>101.34400000000002</v>
      </c>
      <c r="N35" s="42">
        <v>70.128999999999991</v>
      </c>
      <c r="O35" s="42">
        <v>51.460000000000008</v>
      </c>
      <c r="P35" s="42">
        <v>54.722999999999999</v>
      </c>
      <c r="Q35" s="42">
        <v>39.344999999999985</v>
      </c>
      <c r="R35" s="73">
        <v>35.846000000000004</v>
      </c>
      <c r="S35" s="83">
        <f t="shared" si="2"/>
        <v>352.84699999999998</v>
      </c>
      <c r="T35" s="90">
        <v>379.5</v>
      </c>
      <c r="U35" s="101">
        <f t="shared" si="3"/>
        <v>92.976811594202886</v>
      </c>
      <c r="V35" s="108">
        <f t="shared" si="4"/>
        <v>891.47300000000007</v>
      </c>
      <c r="W35" s="120">
        <v>970.39999999999986</v>
      </c>
      <c r="X35" s="128">
        <f t="shared" si="5"/>
        <v>91.866549876339676</v>
      </c>
    </row>
    <row r="36" spans="2:24">
      <c r="B36" s="3"/>
      <c r="C36" s="15" t="s">
        <v>27</v>
      </c>
      <c r="D36" s="24">
        <v>89.76400000000001</v>
      </c>
      <c r="E36" s="42">
        <v>166.01499999999999</v>
      </c>
      <c r="F36" s="42">
        <v>197.023</v>
      </c>
      <c r="G36" s="42">
        <v>276.529</v>
      </c>
      <c r="H36" s="42">
        <v>324.255</v>
      </c>
      <c r="I36" s="31">
        <v>147.72899999999998</v>
      </c>
      <c r="J36" s="55">
        <f t="shared" si="0"/>
        <v>1201.3150000000001</v>
      </c>
      <c r="K36" s="55">
        <v>1536.4</v>
      </c>
      <c r="L36" s="55">
        <f t="shared" si="1"/>
        <v>78.190249934912799</v>
      </c>
      <c r="M36" s="42">
        <v>175.40200000000002</v>
      </c>
      <c r="N36" s="42">
        <v>112.755</v>
      </c>
      <c r="O36" s="42">
        <v>124.19300000000001</v>
      </c>
      <c r="P36" s="42">
        <v>95.979000000000013</v>
      </c>
      <c r="Q36" s="42">
        <v>84.86999999999999</v>
      </c>
      <c r="R36" s="73">
        <v>123.01300000000001</v>
      </c>
      <c r="S36" s="83">
        <f t="shared" si="2"/>
        <v>716.2120000000001</v>
      </c>
      <c r="T36" s="90">
        <v>705.2</v>
      </c>
      <c r="U36" s="101">
        <f t="shared" si="3"/>
        <v>101.56154282473058</v>
      </c>
      <c r="V36" s="108">
        <f t="shared" si="4"/>
        <v>1917.527</v>
      </c>
      <c r="W36" s="120">
        <v>2241.6</v>
      </c>
      <c r="X36" s="128">
        <f t="shared" si="5"/>
        <v>85.542781941470381</v>
      </c>
    </row>
    <row r="37" spans="2:24">
      <c r="B37" s="3"/>
      <c r="C37" s="15" t="s">
        <v>23</v>
      </c>
      <c r="D37" s="25">
        <v>43.643000000000001</v>
      </c>
      <c r="E37" s="43">
        <v>60.67</v>
      </c>
      <c r="F37" s="43">
        <v>60.265999999999998</v>
      </c>
      <c r="G37" s="43">
        <v>68.171000000000006</v>
      </c>
      <c r="H37" s="43">
        <v>72.545000000000002</v>
      </c>
      <c r="I37" s="43">
        <v>43.371000000000002</v>
      </c>
      <c r="J37" s="55">
        <f t="shared" si="0"/>
        <v>348.666</v>
      </c>
      <c r="K37" s="55">
        <v>358.5</v>
      </c>
      <c r="L37" s="55">
        <f t="shared" si="1"/>
        <v>97.256903765690367</v>
      </c>
      <c r="M37" s="43">
        <v>57.398000000000003</v>
      </c>
      <c r="N37" s="43">
        <v>47.945</v>
      </c>
      <c r="O37" s="43">
        <v>57.207000000000001</v>
      </c>
      <c r="P37" s="43">
        <v>59.920999999999999</v>
      </c>
      <c r="Q37" s="43">
        <v>52.33</v>
      </c>
      <c r="R37" s="74">
        <v>51.286999999999999</v>
      </c>
      <c r="S37" s="83">
        <f t="shared" si="2"/>
        <v>326.08799999999997</v>
      </c>
      <c r="T37" s="90">
        <v>331.6</v>
      </c>
      <c r="U37" s="101">
        <f t="shared" si="3"/>
        <v>98.337756332931249</v>
      </c>
      <c r="V37" s="108">
        <f t="shared" si="4"/>
        <v>674.75400000000013</v>
      </c>
      <c r="W37" s="120">
        <v>690.1</v>
      </c>
      <c r="X37" s="128">
        <f t="shared" si="5"/>
        <v>97.776264309520371</v>
      </c>
    </row>
    <row r="38" spans="2:24" ht="14.25">
      <c r="B38" s="4"/>
      <c r="C38" s="16" t="s">
        <v>28</v>
      </c>
      <c r="D38" s="26">
        <v>45.872</v>
      </c>
      <c r="E38" s="44">
        <v>63.86</v>
      </c>
      <c r="F38" s="44">
        <v>64.697999999999993</v>
      </c>
      <c r="G38" s="44">
        <v>72.103999999999999</v>
      </c>
      <c r="H38" s="44">
        <v>77.819000000000003</v>
      </c>
      <c r="I38" s="44">
        <v>47.758000000000003</v>
      </c>
      <c r="J38" s="58">
        <f t="shared" si="0"/>
        <v>372.11099999999999</v>
      </c>
      <c r="K38" s="56">
        <v>378.7</v>
      </c>
      <c r="L38" s="58">
        <f t="shared" si="1"/>
        <v>98.260100343279646</v>
      </c>
      <c r="M38" s="44">
        <v>60.277999999999999</v>
      </c>
      <c r="N38" s="44">
        <v>49.969000000000001</v>
      </c>
      <c r="O38" s="44">
        <v>62.234999999999999</v>
      </c>
      <c r="P38" s="44">
        <v>66.274000000000001</v>
      </c>
      <c r="Q38" s="44">
        <v>57.67</v>
      </c>
      <c r="R38" s="75">
        <v>54.084000000000003</v>
      </c>
      <c r="S38" s="84">
        <f t="shared" si="2"/>
        <v>350.51</v>
      </c>
      <c r="T38" s="91">
        <v>354.2</v>
      </c>
      <c r="U38" s="102">
        <f t="shared" si="3"/>
        <v>98.958215697346134</v>
      </c>
      <c r="V38" s="109">
        <f t="shared" si="4"/>
        <v>722.62099999999987</v>
      </c>
      <c r="W38" s="121">
        <v>732.9</v>
      </c>
      <c r="X38" s="129">
        <f t="shared" si="5"/>
        <v>98.597489425569634</v>
      </c>
    </row>
    <row r="39" spans="2:24" ht="13.5" customHeight="1">
      <c r="B39" s="2" t="s">
        <v>32</v>
      </c>
      <c r="C39" s="12" t="s">
        <v>24</v>
      </c>
      <c r="D39" s="22">
        <v>154.1</v>
      </c>
      <c r="E39" s="40">
        <v>197.6</v>
      </c>
      <c r="F39" s="40">
        <v>207</v>
      </c>
      <c r="G39" s="40">
        <v>231.6</v>
      </c>
      <c r="H39" s="40">
        <v>250.3</v>
      </c>
      <c r="I39" s="40">
        <v>141.69999999999999</v>
      </c>
      <c r="J39" s="57">
        <f t="shared" si="0"/>
        <v>1182.3000000000002</v>
      </c>
      <c r="K39" s="57">
        <v>1261.7000000000003</v>
      </c>
      <c r="L39" s="57">
        <f t="shared" si="1"/>
        <v>93.706903384322743</v>
      </c>
      <c r="M39" s="40">
        <v>190.6</v>
      </c>
      <c r="N39" s="40">
        <v>136.80000000000001</v>
      </c>
      <c r="O39" s="40">
        <v>131.80000000000001</v>
      </c>
      <c r="P39" s="40">
        <v>126.9</v>
      </c>
      <c r="Q39" s="40">
        <v>129.4</v>
      </c>
      <c r="R39" s="71">
        <v>109.9</v>
      </c>
      <c r="S39" s="81">
        <f t="shared" si="2"/>
        <v>825.4</v>
      </c>
      <c r="T39" s="88">
        <v>925.59999999999991</v>
      </c>
      <c r="U39" s="99">
        <f t="shared" si="3"/>
        <v>89.174589455488345</v>
      </c>
      <c r="V39" s="106">
        <f t="shared" si="4"/>
        <v>2007.7000000000003</v>
      </c>
      <c r="W39" s="118">
        <v>2187.3000000000006</v>
      </c>
      <c r="X39" s="126">
        <f t="shared" si="5"/>
        <v>91.788963562382833</v>
      </c>
    </row>
    <row r="40" spans="2:24">
      <c r="B40" s="3"/>
      <c r="C40" s="14" t="s">
        <v>25</v>
      </c>
      <c r="D40" s="27">
        <v>46.2</v>
      </c>
      <c r="E40" s="41">
        <v>59.3</v>
      </c>
      <c r="F40" s="41">
        <v>62.1</v>
      </c>
      <c r="G40" s="41">
        <v>69.5</v>
      </c>
      <c r="H40" s="41">
        <v>75.099999999999994</v>
      </c>
      <c r="I40" s="41">
        <v>42.5</v>
      </c>
      <c r="J40" s="54">
        <f t="shared" si="0"/>
        <v>354.7</v>
      </c>
      <c r="K40" s="53">
        <v>378.6</v>
      </c>
      <c r="L40" s="66">
        <f t="shared" si="1"/>
        <v>93.687268885367132</v>
      </c>
      <c r="M40" s="41">
        <v>57.2</v>
      </c>
      <c r="N40" s="41">
        <v>41</v>
      </c>
      <c r="O40" s="41">
        <v>39.6</v>
      </c>
      <c r="P40" s="41">
        <v>38.1</v>
      </c>
      <c r="Q40" s="41">
        <v>38.799999999999997</v>
      </c>
      <c r="R40" s="72">
        <v>33</v>
      </c>
      <c r="S40" s="82">
        <f t="shared" si="2"/>
        <v>247.7</v>
      </c>
      <c r="T40" s="89">
        <v>277.7</v>
      </c>
      <c r="U40" s="100">
        <f t="shared" si="3"/>
        <v>89.196975153042857</v>
      </c>
      <c r="V40" s="107">
        <f t="shared" si="4"/>
        <v>602.4</v>
      </c>
      <c r="W40" s="119">
        <v>656.3</v>
      </c>
      <c r="X40" s="127">
        <f t="shared" si="5"/>
        <v>91.787292396769772</v>
      </c>
    </row>
    <row r="41" spans="2:24">
      <c r="B41" s="3"/>
      <c r="C41" s="15" t="s">
        <v>26</v>
      </c>
      <c r="D41" s="24">
        <v>107.9</v>
      </c>
      <c r="E41" s="42">
        <v>138.30000000000001</v>
      </c>
      <c r="F41" s="42">
        <v>144.9</v>
      </c>
      <c r="G41" s="42">
        <v>162.1</v>
      </c>
      <c r="H41" s="42">
        <v>175.2</v>
      </c>
      <c r="I41" s="31">
        <v>99.199999999999989</v>
      </c>
      <c r="J41" s="55">
        <f t="shared" si="0"/>
        <v>827.60000000000014</v>
      </c>
      <c r="K41" s="55">
        <v>883.10000000000014</v>
      </c>
      <c r="L41" s="55">
        <f t="shared" si="1"/>
        <v>93.715321028196129</v>
      </c>
      <c r="M41" s="42">
        <v>133.39999999999998</v>
      </c>
      <c r="N41" s="42">
        <v>95.800000000000011</v>
      </c>
      <c r="O41" s="42">
        <v>92.200000000000017</v>
      </c>
      <c r="P41" s="42">
        <v>88.800000000000011</v>
      </c>
      <c r="Q41" s="42">
        <v>90.6</v>
      </c>
      <c r="R41" s="73">
        <v>76.900000000000006</v>
      </c>
      <c r="S41" s="83">
        <f t="shared" si="2"/>
        <v>577.70000000000005</v>
      </c>
      <c r="T41" s="90">
        <v>647.9</v>
      </c>
      <c r="U41" s="101">
        <f t="shared" si="3"/>
        <v>89.164994597931795</v>
      </c>
      <c r="V41" s="108">
        <f t="shared" si="4"/>
        <v>1405.3000000000002</v>
      </c>
      <c r="W41" s="120">
        <v>1531</v>
      </c>
      <c r="X41" s="128">
        <f t="shared" si="5"/>
        <v>91.789679947746578</v>
      </c>
    </row>
    <row r="42" spans="2:24">
      <c r="B42" s="3"/>
      <c r="C42" s="15" t="s">
        <v>27</v>
      </c>
      <c r="D42" s="24">
        <v>134.19999999999999</v>
      </c>
      <c r="E42" s="42">
        <v>175</v>
      </c>
      <c r="F42" s="42">
        <v>184.2</v>
      </c>
      <c r="G42" s="42">
        <v>202.8</v>
      </c>
      <c r="H42" s="42">
        <v>213</v>
      </c>
      <c r="I42" s="31">
        <v>122.49999999999999</v>
      </c>
      <c r="J42" s="55">
        <f t="shared" si="0"/>
        <v>1031.6999999999998</v>
      </c>
      <c r="K42" s="55">
        <v>1063</v>
      </c>
      <c r="L42" s="55">
        <f t="shared" si="1"/>
        <v>97.05550329256819</v>
      </c>
      <c r="M42" s="42">
        <v>168.1</v>
      </c>
      <c r="N42" s="42">
        <v>118.00000000000001</v>
      </c>
      <c r="O42" s="42">
        <v>112.1</v>
      </c>
      <c r="P42" s="42">
        <v>104.4</v>
      </c>
      <c r="Q42" s="42">
        <v>112.80000000000001</v>
      </c>
      <c r="R42" s="73">
        <v>91.4</v>
      </c>
      <c r="S42" s="83">
        <f t="shared" si="2"/>
        <v>706.8</v>
      </c>
      <c r="T42" s="90">
        <v>796.2</v>
      </c>
      <c r="U42" s="101">
        <f t="shared" si="3"/>
        <v>88.771665410700834</v>
      </c>
      <c r="V42" s="108">
        <f t="shared" si="4"/>
        <v>1738.4999999999998</v>
      </c>
      <c r="W42" s="120">
        <v>1859.2000000000003</v>
      </c>
      <c r="X42" s="128">
        <f t="shared" si="5"/>
        <v>93.507960413080866</v>
      </c>
    </row>
    <row r="43" spans="2:24">
      <c r="B43" s="3"/>
      <c r="C43" s="15" t="s">
        <v>23</v>
      </c>
      <c r="D43" s="28">
        <v>19.899999999999999</v>
      </c>
      <c r="E43" s="43">
        <v>22.6</v>
      </c>
      <c r="F43" s="43">
        <v>22.8</v>
      </c>
      <c r="G43" s="43">
        <v>28.8</v>
      </c>
      <c r="H43" s="43">
        <v>37.299999999999997</v>
      </c>
      <c r="I43" s="43">
        <v>19.2</v>
      </c>
      <c r="J43" s="55">
        <f t="shared" si="0"/>
        <v>150.59999999999997</v>
      </c>
      <c r="K43" s="55">
        <v>198.7</v>
      </c>
      <c r="L43" s="55">
        <f t="shared" si="1"/>
        <v>75.792652239557114</v>
      </c>
      <c r="M43" s="43">
        <v>22.5</v>
      </c>
      <c r="N43" s="43">
        <v>18.8</v>
      </c>
      <c r="O43" s="43">
        <v>19.7</v>
      </c>
      <c r="P43" s="43">
        <v>22.5</v>
      </c>
      <c r="Q43" s="43">
        <v>16.600000000000001</v>
      </c>
      <c r="R43" s="74">
        <v>18.5</v>
      </c>
      <c r="S43" s="83">
        <f t="shared" si="2"/>
        <v>118.6</v>
      </c>
      <c r="T43" s="90">
        <v>129.4</v>
      </c>
      <c r="U43" s="101">
        <f t="shared" si="3"/>
        <v>91.653786707882517</v>
      </c>
      <c r="V43" s="108">
        <f t="shared" si="4"/>
        <v>269.19999999999993</v>
      </c>
      <c r="W43" s="120">
        <v>328.1</v>
      </c>
      <c r="X43" s="128">
        <f t="shared" si="5"/>
        <v>82.048156049984726</v>
      </c>
    </row>
    <row r="44" spans="2:24" ht="14.25">
      <c r="B44" s="4"/>
      <c r="C44" s="16" t="s">
        <v>28</v>
      </c>
      <c r="D44" s="29">
        <v>19.899999999999999</v>
      </c>
      <c r="E44" s="44">
        <v>22.6</v>
      </c>
      <c r="F44" s="44">
        <v>22.8</v>
      </c>
      <c r="G44" s="44">
        <v>28.8</v>
      </c>
      <c r="H44" s="44">
        <v>37.299999999999997</v>
      </c>
      <c r="I44" s="44">
        <v>19.2</v>
      </c>
      <c r="J44" s="58">
        <f t="shared" si="0"/>
        <v>150.59999999999997</v>
      </c>
      <c r="K44" s="56">
        <v>198.7</v>
      </c>
      <c r="L44" s="58">
        <f t="shared" si="1"/>
        <v>75.792652239557114</v>
      </c>
      <c r="M44" s="44">
        <v>22.5</v>
      </c>
      <c r="N44" s="44">
        <v>18.8</v>
      </c>
      <c r="O44" s="44">
        <v>19.8</v>
      </c>
      <c r="P44" s="44">
        <v>22.5</v>
      </c>
      <c r="Q44" s="44">
        <v>16.600000000000001</v>
      </c>
      <c r="R44" s="75">
        <v>18.5</v>
      </c>
      <c r="S44" s="84">
        <f t="shared" si="2"/>
        <v>118.69999999999999</v>
      </c>
      <c r="T44" s="91">
        <v>129.5</v>
      </c>
      <c r="U44" s="102">
        <f t="shared" si="3"/>
        <v>91.660231660231645</v>
      </c>
      <c r="V44" s="109">
        <f t="shared" si="4"/>
        <v>269.29999999999995</v>
      </c>
      <c r="W44" s="121">
        <v>328.20000000000005</v>
      </c>
      <c r="X44" s="129">
        <f t="shared" si="5"/>
        <v>82.053625837903681</v>
      </c>
    </row>
    <row r="45" spans="2:24" ht="13.5" customHeight="1">
      <c r="B45" s="2" t="s">
        <v>33</v>
      </c>
      <c r="C45" s="12" t="s">
        <v>24</v>
      </c>
      <c r="D45" s="22">
        <v>106.4</v>
      </c>
      <c r="E45" s="40">
        <v>138.19999999999999</v>
      </c>
      <c r="F45" s="40">
        <v>170.2</v>
      </c>
      <c r="G45" s="40">
        <v>166.8</v>
      </c>
      <c r="H45" s="40">
        <v>167.7</v>
      </c>
      <c r="I45" s="40">
        <v>172.9</v>
      </c>
      <c r="J45" s="57">
        <f t="shared" si="0"/>
        <v>922.2</v>
      </c>
      <c r="K45" s="57">
        <v>1042.9000000000001</v>
      </c>
      <c r="L45" s="57">
        <f t="shared" si="1"/>
        <v>88.426503020423809</v>
      </c>
      <c r="M45" s="40">
        <v>121.1</v>
      </c>
      <c r="N45" s="40">
        <v>110.9</v>
      </c>
      <c r="O45" s="40">
        <v>99.5</v>
      </c>
      <c r="P45" s="40">
        <v>81.900000000000006</v>
      </c>
      <c r="Q45" s="40">
        <v>77</v>
      </c>
      <c r="R45" s="71">
        <v>92.8</v>
      </c>
      <c r="S45" s="81">
        <f t="shared" si="2"/>
        <v>583.19999999999993</v>
      </c>
      <c r="T45" s="88">
        <v>692.59999999999991</v>
      </c>
      <c r="U45" s="99">
        <f t="shared" si="3"/>
        <v>84.204447011261919</v>
      </c>
      <c r="V45" s="106">
        <f t="shared" si="4"/>
        <v>1505.4</v>
      </c>
      <c r="W45" s="118">
        <v>1735.5000000000002</v>
      </c>
      <c r="X45" s="126">
        <f t="shared" si="5"/>
        <v>86.741573033707866</v>
      </c>
    </row>
    <row r="46" spans="2:24">
      <c r="B46" s="3"/>
      <c r="C46" s="14" t="s">
        <v>25</v>
      </c>
      <c r="D46" s="27">
        <v>8.8000000000000007</v>
      </c>
      <c r="E46" s="41">
        <v>16.7</v>
      </c>
      <c r="F46" s="41">
        <v>15.1</v>
      </c>
      <c r="G46" s="41">
        <v>16.8</v>
      </c>
      <c r="H46" s="41">
        <v>16.600000000000001</v>
      </c>
      <c r="I46" s="41">
        <v>15.6</v>
      </c>
      <c r="J46" s="54">
        <f t="shared" si="0"/>
        <v>89.6</v>
      </c>
      <c r="K46" s="53">
        <v>188.9</v>
      </c>
      <c r="L46" s="66">
        <f t="shared" si="1"/>
        <v>47.432503970354681</v>
      </c>
      <c r="M46" s="41">
        <v>18.7</v>
      </c>
      <c r="N46" s="41">
        <v>16.399999999999999</v>
      </c>
      <c r="O46" s="41">
        <v>11.7</v>
      </c>
      <c r="P46" s="41">
        <v>10</v>
      </c>
      <c r="Q46" s="41">
        <v>9.1999999999999993</v>
      </c>
      <c r="R46" s="72">
        <v>6.6</v>
      </c>
      <c r="S46" s="82">
        <f t="shared" si="2"/>
        <v>72.599999999999994</v>
      </c>
      <c r="T46" s="89">
        <v>138.9</v>
      </c>
      <c r="U46" s="100">
        <f t="shared" si="3"/>
        <v>52.267818574514038</v>
      </c>
      <c r="V46" s="107">
        <f t="shared" si="4"/>
        <v>162.19999999999996</v>
      </c>
      <c r="W46" s="119">
        <v>327.8</v>
      </c>
      <c r="X46" s="127">
        <f t="shared" si="5"/>
        <v>49.481391092129336</v>
      </c>
    </row>
    <row r="47" spans="2:24">
      <c r="B47" s="3"/>
      <c r="C47" s="15" t="s">
        <v>26</v>
      </c>
      <c r="D47" s="24">
        <v>97.6</v>
      </c>
      <c r="E47" s="42">
        <v>121.49999999999999</v>
      </c>
      <c r="F47" s="42">
        <v>155.1</v>
      </c>
      <c r="G47" s="42">
        <v>150</v>
      </c>
      <c r="H47" s="42">
        <v>151.1</v>
      </c>
      <c r="I47" s="31">
        <v>157.30000000000001</v>
      </c>
      <c r="J47" s="55">
        <f t="shared" si="0"/>
        <v>832.60000000000014</v>
      </c>
      <c r="K47" s="55">
        <v>854</v>
      </c>
      <c r="L47" s="55">
        <f t="shared" si="1"/>
        <v>97.49414519906324</v>
      </c>
      <c r="M47" s="42">
        <v>102.4</v>
      </c>
      <c r="N47" s="42">
        <v>94.5</v>
      </c>
      <c r="O47" s="42">
        <v>87.8</v>
      </c>
      <c r="P47" s="42">
        <v>71.900000000000006</v>
      </c>
      <c r="Q47" s="42">
        <v>67.8</v>
      </c>
      <c r="R47" s="42">
        <v>86.2</v>
      </c>
      <c r="S47" s="83">
        <f t="shared" si="2"/>
        <v>510.6</v>
      </c>
      <c r="T47" s="90">
        <v>553.69999999999993</v>
      </c>
      <c r="U47" s="101">
        <f t="shared" si="3"/>
        <v>92.216001444825736</v>
      </c>
      <c r="V47" s="108">
        <f t="shared" si="4"/>
        <v>1343.2</v>
      </c>
      <c r="W47" s="120">
        <v>1407.7</v>
      </c>
      <c r="X47" s="128">
        <f t="shared" si="5"/>
        <v>95.418057824820636</v>
      </c>
    </row>
    <row r="48" spans="2:24">
      <c r="B48" s="3"/>
      <c r="C48" s="15" t="s">
        <v>27</v>
      </c>
      <c r="D48" s="24">
        <v>101</v>
      </c>
      <c r="E48" s="42">
        <v>130.39999999999998</v>
      </c>
      <c r="F48" s="42">
        <v>162.89999999999998</v>
      </c>
      <c r="G48" s="42">
        <v>158.10000000000002</v>
      </c>
      <c r="H48" s="42">
        <v>158.39999999999998</v>
      </c>
      <c r="I48" s="31">
        <v>166.2</v>
      </c>
      <c r="J48" s="55">
        <f t="shared" si="0"/>
        <v>877</v>
      </c>
      <c r="K48" s="55">
        <v>994.2</v>
      </c>
      <c r="L48" s="55">
        <f t="shared" si="1"/>
        <v>88.211627439147051</v>
      </c>
      <c r="M48" s="42">
        <v>113.19999999999999</v>
      </c>
      <c r="N48" s="42">
        <v>104.1</v>
      </c>
      <c r="O48" s="42">
        <v>93.3</v>
      </c>
      <c r="P48" s="42">
        <v>75.5</v>
      </c>
      <c r="Q48" s="42">
        <v>71.5</v>
      </c>
      <c r="R48" s="42">
        <v>86.4</v>
      </c>
      <c r="S48" s="83">
        <f t="shared" si="2"/>
        <v>544</v>
      </c>
      <c r="T48" s="90">
        <v>652.1</v>
      </c>
      <c r="U48" s="101">
        <f t="shared" si="3"/>
        <v>83.422787915963809</v>
      </c>
      <c r="V48" s="108">
        <f t="shared" si="4"/>
        <v>1421</v>
      </c>
      <c r="W48" s="120">
        <v>1646.3000000000002</v>
      </c>
      <c r="X48" s="128">
        <f t="shared" si="5"/>
        <v>86.314766445969738</v>
      </c>
    </row>
    <row r="49" spans="2:24">
      <c r="B49" s="3"/>
      <c r="C49" s="15" t="s">
        <v>23</v>
      </c>
      <c r="D49" s="28">
        <v>5.4</v>
      </c>
      <c r="E49" s="43">
        <v>7.8</v>
      </c>
      <c r="F49" s="43">
        <v>7.3</v>
      </c>
      <c r="G49" s="43">
        <v>8.6999999999999993</v>
      </c>
      <c r="H49" s="43">
        <v>9.3000000000000007</v>
      </c>
      <c r="I49" s="43">
        <v>6.7</v>
      </c>
      <c r="J49" s="55">
        <f t="shared" si="0"/>
        <v>45.2</v>
      </c>
      <c r="K49" s="55">
        <v>48.7</v>
      </c>
      <c r="L49" s="55">
        <f t="shared" si="1"/>
        <v>92.813141683778227</v>
      </c>
      <c r="M49" s="43">
        <v>7.9</v>
      </c>
      <c r="N49" s="43">
        <v>6.8</v>
      </c>
      <c r="O49" s="43">
        <v>6.2</v>
      </c>
      <c r="P49" s="43">
        <v>6.4</v>
      </c>
      <c r="Q49" s="43">
        <v>5.5</v>
      </c>
      <c r="R49" s="74">
        <v>6.4</v>
      </c>
      <c r="S49" s="83">
        <f t="shared" si="2"/>
        <v>39.199999999999996</v>
      </c>
      <c r="T49" s="90">
        <v>40.5</v>
      </c>
      <c r="U49" s="101">
        <f t="shared" si="3"/>
        <v>96.790123456790113</v>
      </c>
      <c r="V49" s="108">
        <f t="shared" si="4"/>
        <v>84.4</v>
      </c>
      <c r="W49" s="120">
        <v>89.2</v>
      </c>
      <c r="X49" s="128">
        <f t="shared" si="5"/>
        <v>94.618834080717491</v>
      </c>
    </row>
    <row r="50" spans="2:24" ht="14.25">
      <c r="B50" s="4"/>
      <c r="C50" s="16" t="s">
        <v>28</v>
      </c>
      <c r="D50" s="29">
        <v>5.4</v>
      </c>
      <c r="E50" s="44">
        <v>7.8</v>
      </c>
      <c r="F50" s="44">
        <v>7.3</v>
      </c>
      <c r="G50" s="44">
        <v>8.6999999999999993</v>
      </c>
      <c r="H50" s="44">
        <v>9.3000000000000007</v>
      </c>
      <c r="I50" s="44">
        <v>6.7</v>
      </c>
      <c r="J50" s="58">
        <f t="shared" si="0"/>
        <v>45.2</v>
      </c>
      <c r="K50" s="56">
        <v>48.7</v>
      </c>
      <c r="L50" s="58">
        <f t="shared" si="1"/>
        <v>92.813141683778227</v>
      </c>
      <c r="M50" s="44">
        <v>7.9</v>
      </c>
      <c r="N50" s="44">
        <v>6.8</v>
      </c>
      <c r="O50" s="44">
        <v>6.2</v>
      </c>
      <c r="P50" s="44">
        <v>6.4</v>
      </c>
      <c r="Q50" s="44">
        <v>5.5</v>
      </c>
      <c r="R50" s="75">
        <v>6.4</v>
      </c>
      <c r="S50" s="84">
        <f t="shared" si="2"/>
        <v>39.199999999999996</v>
      </c>
      <c r="T50" s="91">
        <v>40.5</v>
      </c>
      <c r="U50" s="102">
        <f t="shared" si="3"/>
        <v>96.790123456790113</v>
      </c>
      <c r="V50" s="109">
        <f t="shared" si="4"/>
        <v>84.4</v>
      </c>
      <c r="W50" s="121">
        <v>89.2</v>
      </c>
      <c r="X50" s="129">
        <f t="shared" si="5"/>
        <v>94.618834080717491</v>
      </c>
    </row>
    <row r="51" spans="2:24" ht="13.5" customHeight="1">
      <c r="B51" s="2" t="s">
        <v>35</v>
      </c>
      <c r="C51" s="12" t="s">
        <v>24</v>
      </c>
      <c r="D51" s="22">
        <v>23.1</v>
      </c>
      <c r="E51" s="40">
        <v>31.4</v>
      </c>
      <c r="F51" s="40">
        <v>37.200000000000003</v>
      </c>
      <c r="G51" s="40">
        <v>61.5</v>
      </c>
      <c r="H51" s="40">
        <v>39.1</v>
      </c>
      <c r="I51" s="40">
        <v>17.5</v>
      </c>
      <c r="J51" s="57">
        <f t="shared" si="0"/>
        <v>209.8</v>
      </c>
      <c r="K51" s="57">
        <v>232.8</v>
      </c>
      <c r="L51" s="57">
        <f t="shared" si="1"/>
        <v>90.120274914089336</v>
      </c>
      <c r="M51" s="40">
        <v>17.8</v>
      </c>
      <c r="N51" s="40">
        <v>11.4</v>
      </c>
      <c r="O51" s="40">
        <v>9.6999999999999993</v>
      </c>
      <c r="P51" s="40">
        <v>48.4</v>
      </c>
      <c r="Q51" s="40">
        <v>44.5</v>
      </c>
      <c r="R51" s="71">
        <v>16.7</v>
      </c>
      <c r="S51" s="81">
        <f t="shared" si="2"/>
        <v>148.5</v>
      </c>
      <c r="T51" s="88">
        <v>125.8</v>
      </c>
      <c r="U51" s="99">
        <f t="shared" si="3"/>
        <v>118.04451510333864</v>
      </c>
      <c r="V51" s="106">
        <f t="shared" si="4"/>
        <v>358.29999999999995</v>
      </c>
      <c r="W51" s="118">
        <v>358.6</v>
      </c>
      <c r="X51" s="126">
        <f t="shared" si="5"/>
        <v>99.916341327384245</v>
      </c>
    </row>
    <row r="52" spans="2:24">
      <c r="B52" s="3"/>
      <c r="C52" s="14" t="s">
        <v>25</v>
      </c>
      <c r="D52" s="27">
        <v>2.2999999999999998</v>
      </c>
      <c r="E52" s="41">
        <v>5.9</v>
      </c>
      <c r="F52" s="41">
        <v>9.3000000000000007</v>
      </c>
      <c r="G52" s="41">
        <v>12.1</v>
      </c>
      <c r="H52" s="41">
        <v>8.1999999999999993</v>
      </c>
      <c r="I52" s="41">
        <v>3.4</v>
      </c>
      <c r="J52" s="54">
        <f t="shared" si="0"/>
        <v>41.2</v>
      </c>
      <c r="K52" s="53">
        <v>45.7</v>
      </c>
      <c r="L52" s="66">
        <f t="shared" si="1"/>
        <v>90.153172866520777</v>
      </c>
      <c r="M52" s="41">
        <v>2.4</v>
      </c>
      <c r="N52" s="41">
        <v>1.9</v>
      </c>
      <c r="O52" s="41">
        <v>1.2</v>
      </c>
      <c r="P52" s="41">
        <v>1.1000000000000001</v>
      </c>
      <c r="Q52" s="41">
        <v>5.9</v>
      </c>
      <c r="R52" s="72">
        <v>4.8</v>
      </c>
      <c r="S52" s="82">
        <f t="shared" si="2"/>
        <v>17.3</v>
      </c>
      <c r="T52" s="89">
        <v>15.000000000000002</v>
      </c>
      <c r="U52" s="100">
        <f t="shared" si="3"/>
        <v>115.33333333333333</v>
      </c>
      <c r="V52" s="107">
        <f t="shared" si="4"/>
        <v>58.499999999999993</v>
      </c>
      <c r="W52" s="119">
        <v>60.70000000000001</v>
      </c>
      <c r="X52" s="127">
        <f t="shared" si="5"/>
        <v>96.375617792421721</v>
      </c>
    </row>
    <row r="53" spans="2:24">
      <c r="B53" s="3"/>
      <c r="C53" s="15" t="s">
        <v>26</v>
      </c>
      <c r="D53" s="24">
        <v>20.8</v>
      </c>
      <c r="E53" s="42">
        <v>25.5</v>
      </c>
      <c r="F53" s="42">
        <v>27.9</v>
      </c>
      <c r="G53" s="42">
        <v>49.4</v>
      </c>
      <c r="H53" s="42">
        <v>30.9</v>
      </c>
      <c r="I53" s="31">
        <v>14.1</v>
      </c>
      <c r="J53" s="55">
        <f t="shared" si="0"/>
        <v>168.6</v>
      </c>
      <c r="K53" s="55">
        <v>187.09999999999997</v>
      </c>
      <c r="L53" s="55">
        <f t="shared" si="1"/>
        <v>90.112239444147519</v>
      </c>
      <c r="M53" s="42">
        <v>15.4</v>
      </c>
      <c r="N53" s="42">
        <v>9.5</v>
      </c>
      <c r="O53" s="42">
        <v>8.5</v>
      </c>
      <c r="P53" s="42">
        <v>47.3</v>
      </c>
      <c r="Q53" s="42">
        <v>38.6</v>
      </c>
      <c r="R53" s="73">
        <v>11.899999999999999</v>
      </c>
      <c r="S53" s="83">
        <f t="shared" si="2"/>
        <v>131.19999999999999</v>
      </c>
      <c r="T53" s="90">
        <v>110.8</v>
      </c>
      <c r="U53" s="101">
        <f t="shared" si="3"/>
        <v>118.41155234657039</v>
      </c>
      <c r="V53" s="108">
        <f t="shared" si="4"/>
        <v>299.8</v>
      </c>
      <c r="W53" s="120">
        <v>297.89999999999992</v>
      </c>
      <c r="X53" s="128">
        <f t="shared" si="5"/>
        <v>100.63779791876473</v>
      </c>
    </row>
    <row r="54" spans="2:24">
      <c r="B54" s="3"/>
      <c r="C54" s="15" t="s">
        <v>27</v>
      </c>
      <c r="D54" s="24">
        <v>22.4</v>
      </c>
      <c r="E54" s="42">
        <v>30.1</v>
      </c>
      <c r="F54" s="42">
        <v>35</v>
      </c>
      <c r="G54" s="42">
        <v>57.6</v>
      </c>
      <c r="H54" s="42">
        <v>32.700000000000003</v>
      </c>
      <c r="I54" s="31">
        <v>16.5</v>
      </c>
      <c r="J54" s="55">
        <f t="shared" si="0"/>
        <v>194.3</v>
      </c>
      <c r="K54" s="55">
        <v>216.60000000000002</v>
      </c>
      <c r="L54" s="55">
        <f t="shared" si="1"/>
        <v>89.704524469067408</v>
      </c>
      <c r="M54" s="42">
        <v>17.3</v>
      </c>
      <c r="N54" s="42">
        <v>11.1</v>
      </c>
      <c r="O54" s="42">
        <v>9.3999999999999986</v>
      </c>
      <c r="P54" s="42">
        <v>48.1</v>
      </c>
      <c r="Q54" s="42">
        <v>44.2</v>
      </c>
      <c r="R54" s="73">
        <v>16.399999999999999</v>
      </c>
      <c r="S54" s="83">
        <f t="shared" si="2"/>
        <v>146.50000000000003</v>
      </c>
      <c r="T54" s="90">
        <v>123.69999999999999</v>
      </c>
      <c r="U54" s="101">
        <f t="shared" si="3"/>
        <v>118.43168957154408</v>
      </c>
      <c r="V54" s="108">
        <f t="shared" si="4"/>
        <v>340.8</v>
      </c>
      <c r="W54" s="120">
        <v>340.30000000000007</v>
      </c>
      <c r="X54" s="128">
        <f t="shared" si="5"/>
        <v>100.14692918013517</v>
      </c>
    </row>
    <row r="55" spans="2:24">
      <c r="B55" s="3"/>
      <c r="C55" s="15" t="s">
        <v>23</v>
      </c>
      <c r="D55" s="28">
        <v>0.7</v>
      </c>
      <c r="E55" s="43">
        <v>1.3</v>
      </c>
      <c r="F55" s="43">
        <v>2.2000000000000002</v>
      </c>
      <c r="G55" s="43">
        <v>3.9</v>
      </c>
      <c r="H55" s="43">
        <v>6.4</v>
      </c>
      <c r="I55" s="43">
        <v>1</v>
      </c>
      <c r="J55" s="55">
        <f t="shared" si="0"/>
        <v>15.5</v>
      </c>
      <c r="K55" s="55">
        <v>16.2</v>
      </c>
      <c r="L55" s="55">
        <f t="shared" si="1"/>
        <v>95.679012345679013</v>
      </c>
      <c r="M55" s="43">
        <v>0.5</v>
      </c>
      <c r="N55" s="43">
        <v>0.3</v>
      </c>
      <c r="O55" s="43">
        <v>0.3</v>
      </c>
      <c r="P55" s="43">
        <v>0.3</v>
      </c>
      <c r="Q55" s="43">
        <v>0.3</v>
      </c>
      <c r="R55" s="74">
        <v>0.3</v>
      </c>
      <c r="S55" s="83">
        <f t="shared" si="2"/>
        <v>2</v>
      </c>
      <c r="T55" s="90">
        <v>2.1</v>
      </c>
      <c r="U55" s="101">
        <f t="shared" si="3"/>
        <v>95.238095238095227</v>
      </c>
      <c r="V55" s="108">
        <f t="shared" si="4"/>
        <v>17.500000000000004</v>
      </c>
      <c r="W55" s="120">
        <v>18.3</v>
      </c>
      <c r="X55" s="128">
        <f t="shared" si="5"/>
        <v>95.628415300546465</v>
      </c>
    </row>
    <row r="56" spans="2:24" ht="14.25">
      <c r="B56" s="5"/>
      <c r="C56" s="17" t="s">
        <v>28</v>
      </c>
      <c r="D56" s="30">
        <v>0.7</v>
      </c>
      <c r="E56" s="45">
        <v>1.4</v>
      </c>
      <c r="F56" s="45">
        <v>2.4</v>
      </c>
      <c r="G56" s="45">
        <v>4.0999999999999996</v>
      </c>
      <c r="H56" s="45">
        <v>6.5</v>
      </c>
      <c r="I56" s="45">
        <v>1</v>
      </c>
      <c r="J56" s="58">
        <f t="shared" si="0"/>
        <v>16.100000000000001</v>
      </c>
      <c r="K56" s="58">
        <v>17</v>
      </c>
      <c r="L56" s="58">
        <f t="shared" si="1"/>
        <v>94.705882352941188</v>
      </c>
      <c r="M56" s="45">
        <v>0.7</v>
      </c>
      <c r="N56" s="45">
        <v>0.7</v>
      </c>
      <c r="O56" s="45">
        <v>0.7</v>
      </c>
      <c r="P56" s="45">
        <v>0.7</v>
      </c>
      <c r="Q56" s="45">
        <v>0.9</v>
      </c>
      <c r="R56" s="76">
        <v>0.9</v>
      </c>
      <c r="S56" s="85">
        <f t="shared" si="2"/>
        <v>4.5999999999999996</v>
      </c>
      <c r="T56" s="92">
        <v>3</v>
      </c>
      <c r="U56" s="103">
        <f t="shared" si="3"/>
        <v>153.33333333333331</v>
      </c>
      <c r="V56" s="110">
        <f t="shared" si="4"/>
        <v>20.699999999999996</v>
      </c>
      <c r="W56" s="122">
        <v>19.999999999999993</v>
      </c>
      <c r="X56" s="130">
        <f t="shared" si="5"/>
        <v>103.50000000000001</v>
      </c>
    </row>
    <row r="57" spans="2:24" ht="13.5" customHeight="1">
      <c r="B57" s="2" t="s">
        <v>15</v>
      </c>
      <c r="C57" s="12" t="s">
        <v>24</v>
      </c>
      <c r="D57" s="22">
        <v>2.7</v>
      </c>
      <c r="E57" s="40">
        <v>14.1</v>
      </c>
      <c r="F57" s="40">
        <v>39.299999999999997</v>
      </c>
      <c r="G57" s="40">
        <v>20.9</v>
      </c>
      <c r="H57" s="40">
        <v>18.100000000000001</v>
      </c>
      <c r="I57" s="40">
        <v>12.5</v>
      </c>
      <c r="J57" s="57">
        <f t="shared" si="0"/>
        <v>107.6</v>
      </c>
      <c r="K57" s="62">
        <v>122.1</v>
      </c>
      <c r="L57" s="57">
        <f t="shared" si="1"/>
        <v>88.124488124488124</v>
      </c>
      <c r="M57" s="40">
        <v>6</v>
      </c>
      <c r="N57" s="40">
        <v>5.0999999999999996</v>
      </c>
      <c r="O57" s="40">
        <v>2</v>
      </c>
      <c r="P57" s="40">
        <v>5.0999999999999996</v>
      </c>
      <c r="Q57" s="40">
        <v>6.4</v>
      </c>
      <c r="R57" s="71">
        <v>6.6</v>
      </c>
      <c r="S57" s="81">
        <f t="shared" si="2"/>
        <v>31.200000000000003</v>
      </c>
      <c r="T57" s="93">
        <v>37.199999999999996</v>
      </c>
      <c r="U57" s="99">
        <f t="shared" si="3"/>
        <v>83.870967741935502</v>
      </c>
      <c r="V57" s="111">
        <f t="shared" si="4"/>
        <v>138.79999999999998</v>
      </c>
      <c r="W57" s="111">
        <v>159.30000000000001</v>
      </c>
      <c r="X57" s="126">
        <f t="shared" si="5"/>
        <v>87.131198995605757</v>
      </c>
    </row>
    <row r="58" spans="2:24">
      <c r="B58" s="3"/>
      <c r="C58" s="14" t="s">
        <v>25</v>
      </c>
      <c r="D58" s="27">
        <v>0.1</v>
      </c>
      <c r="E58" s="41">
        <v>0.4</v>
      </c>
      <c r="F58" s="41">
        <v>0.6</v>
      </c>
      <c r="G58" s="41">
        <v>0.7</v>
      </c>
      <c r="H58" s="41">
        <v>0.6</v>
      </c>
      <c r="I58" s="41">
        <v>0.5</v>
      </c>
      <c r="J58" s="54">
        <f t="shared" si="0"/>
        <v>2.9</v>
      </c>
      <c r="K58" s="63">
        <v>2.9</v>
      </c>
      <c r="L58" s="66">
        <f t="shared" si="1"/>
        <v>100</v>
      </c>
      <c r="M58" s="41">
        <v>0.3</v>
      </c>
      <c r="N58" s="41">
        <v>0.1</v>
      </c>
      <c r="O58" s="41">
        <v>0</v>
      </c>
      <c r="P58" s="41">
        <v>0</v>
      </c>
      <c r="Q58" s="41">
        <v>0</v>
      </c>
      <c r="R58" s="72">
        <v>0</v>
      </c>
      <c r="S58" s="82">
        <f t="shared" si="2"/>
        <v>0.4</v>
      </c>
      <c r="T58" s="94">
        <v>0.5</v>
      </c>
      <c r="U58" s="100">
        <f t="shared" si="3"/>
        <v>80</v>
      </c>
      <c r="V58" s="112">
        <f t="shared" si="4"/>
        <v>3.3</v>
      </c>
      <c r="W58" s="112">
        <v>3.4</v>
      </c>
      <c r="X58" s="127">
        <f t="shared" si="5"/>
        <v>97.058823529411768</v>
      </c>
    </row>
    <row r="59" spans="2:24">
      <c r="B59" s="3"/>
      <c r="C59" s="15" t="s">
        <v>26</v>
      </c>
      <c r="D59" s="31">
        <v>2.6</v>
      </c>
      <c r="E59" s="31">
        <v>13.7</v>
      </c>
      <c r="F59" s="31">
        <v>38.699999999999996</v>
      </c>
      <c r="G59" s="31">
        <v>20.2</v>
      </c>
      <c r="H59" s="31">
        <v>17.5</v>
      </c>
      <c r="I59" s="31">
        <v>12</v>
      </c>
      <c r="J59" s="55">
        <f t="shared" si="0"/>
        <v>104.7</v>
      </c>
      <c r="K59" s="64">
        <v>119.20000000000002</v>
      </c>
      <c r="L59" s="55">
        <f t="shared" si="1"/>
        <v>87.835570469798654</v>
      </c>
      <c r="M59" s="42">
        <v>5.7</v>
      </c>
      <c r="N59" s="42">
        <v>5</v>
      </c>
      <c r="O59" s="42">
        <v>2</v>
      </c>
      <c r="P59" s="42">
        <v>5.0999999999999996</v>
      </c>
      <c r="Q59" s="42">
        <v>6.4</v>
      </c>
      <c r="R59" s="73">
        <v>6.6</v>
      </c>
      <c r="S59" s="83">
        <f t="shared" si="2"/>
        <v>30.799999999999997</v>
      </c>
      <c r="T59" s="95">
        <v>36.700000000000003</v>
      </c>
      <c r="U59" s="101">
        <f t="shared" si="3"/>
        <v>83.923705722070835</v>
      </c>
      <c r="V59" s="113">
        <f t="shared" si="4"/>
        <v>135.5</v>
      </c>
      <c r="W59" s="113">
        <v>155.90000000000003</v>
      </c>
      <c r="X59" s="128">
        <f t="shared" si="5"/>
        <v>86.914688903143016</v>
      </c>
    </row>
    <row r="60" spans="2:24">
      <c r="B60" s="3"/>
      <c r="C60" s="15" t="s">
        <v>27</v>
      </c>
      <c r="D60" s="31">
        <v>2.5</v>
      </c>
      <c r="E60" s="31">
        <v>13.4</v>
      </c>
      <c r="F60" s="31">
        <v>38.4</v>
      </c>
      <c r="G60" s="31">
        <v>19.799999999999997</v>
      </c>
      <c r="H60" s="31">
        <v>16.900000000000002</v>
      </c>
      <c r="I60" s="31">
        <v>12.1</v>
      </c>
      <c r="J60" s="55">
        <f t="shared" si="0"/>
        <v>103.1</v>
      </c>
      <c r="K60" s="64">
        <v>116.9</v>
      </c>
      <c r="L60" s="55">
        <f t="shared" si="1"/>
        <v>88.195038494439686</v>
      </c>
      <c r="M60" s="42">
        <v>5.6</v>
      </c>
      <c r="N60" s="42">
        <v>4.8999999999999995</v>
      </c>
      <c r="O60" s="42">
        <v>1.2</v>
      </c>
      <c r="P60" s="42">
        <v>4.3999999999999995</v>
      </c>
      <c r="Q60" s="42">
        <v>5.6</v>
      </c>
      <c r="R60" s="73">
        <v>5.9</v>
      </c>
      <c r="S60" s="83">
        <f t="shared" si="2"/>
        <v>27.6</v>
      </c>
      <c r="T60" s="95">
        <v>32.6</v>
      </c>
      <c r="U60" s="101">
        <f t="shared" si="3"/>
        <v>84.662576687116555</v>
      </c>
      <c r="V60" s="113">
        <f t="shared" si="4"/>
        <v>130.69999999999999</v>
      </c>
      <c r="W60" s="113">
        <v>149.50000000000003</v>
      </c>
      <c r="X60" s="128">
        <f t="shared" si="5"/>
        <v>87.424749163879582</v>
      </c>
    </row>
    <row r="61" spans="2:24">
      <c r="B61" s="3"/>
      <c r="C61" s="15" t="s">
        <v>23</v>
      </c>
      <c r="D61" s="28">
        <v>0.2</v>
      </c>
      <c r="E61" s="43">
        <v>0.7</v>
      </c>
      <c r="F61" s="43">
        <v>0.9</v>
      </c>
      <c r="G61" s="43">
        <v>1.1000000000000001</v>
      </c>
      <c r="H61" s="43">
        <v>1.2</v>
      </c>
      <c r="I61" s="43">
        <v>0.4</v>
      </c>
      <c r="J61" s="55">
        <f t="shared" si="0"/>
        <v>4.5</v>
      </c>
      <c r="K61" s="64">
        <v>5.2</v>
      </c>
      <c r="L61" s="55">
        <f t="shared" si="1"/>
        <v>86.538461538461533</v>
      </c>
      <c r="M61" s="43">
        <v>0.4</v>
      </c>
      <c r="N61" s="43">
        <v>0.2</v>
      </c>
      <c r="O61" s="43">
        <v>0.8</v>
      </c>
      <c r="P61" s="43">
        <v>0.7</v>
      </c>
      <c r="Q61" s="43">
        <v>0.8</v>
      </c>
      <c r="R61" s="74">
        <v>0.7</v>
      </c>
      <c r="S61" s="83">
        <f t="shared" si="2"/>
        <v>3.6000000000000005</v>
      </c>
      <c r="T61" s="95">
        <v>4.6000000000000005</v>
      </c>
      <c r="U61" s="101">
        <f t="shared" si="3"/>
        <v>78.260869565217391</v>
      </c>
      <c r="V61" s="113">
        <f t="shared" si="4"/>
        <v>8.1</v>
      </c>
      <c r="W61" s="113">
        <v>9.8000000000000007</v>
      </c>
      <c r="X61" s="128">
        <f t="shared" si="5"/>
        <v>82.65306122448979</v>
      </c>
    </row>
    <row r="62" spans="2:24" ht="14.25">
      <c r="B62" s="4"/>
      <c r="C62" s="16" t="s">
        <v>28</v>
      </c>
      <c r="D62" s="29">
        <v>0.2</v>
      </c>
      <c r="E62" s="44">
        <v>0.7</v>
      </c>
      <c r="F62" s="44">
        <v>0.9</v>
      </c>
      <c r="G62" s="44">
        <v>1.1000000000000001</v>
      </c>
      <c r="H62" s="44">
        <v>1.2</v>
      </c>
      <c r="I62" s="44">
        <v>0.4</v>
      </c>
      <c r="J62" s="56">
        <f t="shared" si="0"/>
        <v>4.5</v>
      </c>
      <c r="K62" s="65">
        <v>5.2</v>
      </c>
      <c r="L62" s="56">
        <f t="shared" si="1"/>
        <v>86.538461538461533</v>
      </c>
      <c r="M62" s="44">
        <v>0.4</v>
      </c>
      <c r="N62" s="44">
        <v>0.2</v>
      </c>
      <c r="O62" s="44">
        <v>0.8</v>
      </c>
      <c r="P62" s="44">
        <v>0.7</v>
      </c>
      <c r="Q62" s="44">
        <v>0.8</v>
      </c>
      <c r="R62" s="75">
        <v>0.7</v>
      </c>
      <c r="S62" s="84">
        <f t="shared" si="2"/>
        <v>3.6000000000000005</v>
      </c>
      <c r="T62" s="96">
        <v>4.6000000000000005</v>
      </c>
      <c r="U62" s="102">
        <f t="shared" si="3"/>
        <v>78.260869565217391</v>
      </c>
      <c r="V62" s="114">
        <f t="shared" si="4"/>
        <v>8.1</v>
      </c>
      <c r="W62" s="114">
        <v>9.8000000000000007</v>
      </c>
      <c r="X62" s="129">
        <f t="shared" si="5"/>
        <v>82.65306122448979</v>
      </c>
    </row>
    <row r="63" spans="2:24" ht="13.5" customHeight="1">
      <c r="B63" s="6" t="s">
        <v>22</v>
      </c>
      <c r="C63" s="18" t="s">
        <v>24</v>
      </c>
      <c r="D63" s="32">
        <v>9.6999999999999993</v>
      </c>
      <c r="E63" s="46">
        <v>21.1</v>
      </c>
      <c r="F63" s="46">
        <v>9.8000000000000007</v>
      </c>
      <c r="G63" s="46">
        <v>24.2</v>
      </c>
      <c r="H63" s="46">
        <v>25.8</v>
      </c>
      <c r="I63" s="46">
        <v>20.399999999999999</v>
      </c>
      <c r="J63" s="59">
        <f t="shared" si="0"/>
        <v>111</v>
      </c>
      <c r="K63" s="59">
        <v>106.6</v>
      </c>
      <c r="L63" s="59">
        <f t="shared" si="1"/>
        <v>104.12757973733584</v>
      </c>
      <c r="M63" s="46">
        <v>7.3</v>
      </c>
      <c r="N63" s="46">
        <v>54.3</v>
      </c>
      <c r="O63" s="46">
        <v>5.7</v>
      </c>
      <c r="P63" s="46">
        <v>4.0999999999999996</v>
      </c>
      <c r="Q63" s="46">
        <v>3.9</v>
      </c>
      <c r="R63" s="77">
        <v>5.4</v>
      </c>
      <c r="S63" s="86">
        <f t="shared" si="2"/>
        <v>80.7</v>
      </c>
      <c r="T63" s="97">
        <v>46.3</v>
      </c>
      <c r="U63" s="104">
        <f t="shared" si="3"/>
        <v>174.29805615550754</v>
      </c>
      <c r="V63" s="115">
        <f t="shared" si="4"/>
        <v>191.7</v>
      </c>
      <c r="W63" s="123">
        <v>152.89999999999998</v>
      </c>
      <c r="X63" s="131">
        <f t="shared" si="5"/>
        <v>125.37606278613474</v>
      </c>
    </row>
    <row r="64" spans="2:24">
      <c r="B64" s="3"/>
      <c r="C64" s="14" t="s">
        <v>25</v>
      </c>
      <c r="D64" s="27">
        <v>0.4</v>
      </c>
      <c r="E64" s="41">
        <v>0.6</v>
      </c>
      <c r="F64" s="41">
        <v>0.4</v>
      </c>
      <c r="G64" s="41">
        <v>0.5</v>
      </c>
      <c r="H64" s="41">
        <v>0.6</v>
      </c>
      <c r="I64" s="41">
        <v>1.8</v>
      </c>
      <c r="J64" s="54">
        <f t="shared" si="0"/>
        <v>4.3</v>
      </c>
      <c r="K64" s="53">
        <v>3.1</v>
      </c>
      <c r="L64" s="66">
        <f t="shared" si="1"/>
        <v>138.70967741935482</v>
      </c>
      <c r="M64" s="41">
        <v>0.3</v>
      </c>
      <c r="N64" s="41">
        <v>0.3</v>
      </c>
      <c r="O64" s="41">
        <v>0.3</v>
      </c>
      <c r="P64" s="41">
        <v>0.2</v>
      </c>
      <c r="Q64" s="41">
        <v>0.2</v>
      </c>
      <c r="R64" s="72">
        <v>0.3</v>
      </c>
      <c r="S64" s="82">
        <f t="shared" si="2"/>
        <v>1.6</v>
      </c>
      <c r="T64" s="89">
        <v>2</v>
      </c>
      <c r="U64" s="100">
        <f t="shared" si="3"/>
        <v>80</v>
      </c>
      <c r="V64" s="107">
        <f t="shared" si="4"/>
        <v>5.9</v>
      </c>
      <c r="W64" s="119">
        <v>5.0999999999999996</v>
      </c>
      <c r="X64" s="127">
        <f t="shared" si="5"/>
        <v>115.68627450980391</v>
      </c>
    </row>
    <row r="65" spans="2:24">
      <c r="B65" s="3"/>
      <c r="C65" s="15" t="s">
        <v>26</v>
      </c>
      <c r="D65" s="24">
        <v>9.2999999999999989</v>
      </c>
      <c r="E65" s="42">
        <v>20.5</v>
      </c>
      <c r="F65" s="42">
        <v>9.4</v>
      </c>
      <c r="G65" s="42">
        <v>23.7</v>
      </c>
      <c r="H65" s="42">
        <v>25.2</v>
      </c>
      <c r="I65" s="31">
        <v>18.599999999999998</v>
      </c>
      <c r="J65" s="55">
        <f t="shared" si="0"/>
        <v>106.69999999999999</v>
      </c>
      <c r="K65" s="55">
        <v>103.5</v>
      </c>
      <c r="L65" s="55">
        <f t="shared" si="1"/>
        <v>103.09178743961351</v>
      </c>
      <c r="M65" s="42">
        <v>7</v>
      </c>
      <c r="N65" s="42">
        <v>54</v>
      </c>
      <c r="O65" s="42">
        <v>5.4</v>
      </c>
      <c r="P65" s="42">
        <v>3.8999999999999995</v>
      </c>
      <c r="Q65" s="42">
        <v>3.7</v>
      </c>
      <c r="R65" s="73">
        <v>5.1000000000000005</v>
      </c>
      <c r="S65" s="83">
        <f t="shared" si="2"/>
        <v>79.100000000000009</v>
      </c>
      <c r="T65" s="90">
        <v>44.3</v>
      </c>
      <c r="U65" s="101">
        <f t="shared" si="3"/>
        <v>178.55530474040634</v>
      </c>
      <c r="V65" s="108">
        <f t="shared" si="4"/>
        <v>185.8</v>
      </c>
      <c r="W65" s="120">
        <v>147.80000000000001</v>
      </c>
      <c r="X65" s="128">
        <f t="shared" si="5"/>
        <v>125.71041948579158</v>
      </c>
    </row>
    <row r="66" spans="2:24">
      <c r="B66" s="3"/>
      <c r="C66" s="15" t="s">
        <v>27</v>
      </c>
      <c r="D66" s="24">
        <v>9</v>
      </c>
      <c r="E66" s="42">
        <v>19.700000000000003</v>
      </c>
      <c r="F66" s="42">
        <v>8.4</v>
      </c>
      <c r="G66" s="42">
        <v>20.9</v>
      </c>
      <c r="H66" s="42">
        <v>20.700000000000003</v>
      </c>
      <c r="I66" s="31">
        <v>19.5</v>
      </c>
      <c r="J66" s="55">
        <f t="shared" si="0"/>
        <v>98.2</v>
      </c>
      <c r="K66" s="55">
        <v>92.6</v>
      </c>
      <c r="L66" s="55">
        <f t="shared" si="1"/>
        <v>106.04751619870412</v>
      </c>
      <c r="M66" s="42">
        <v>7.1</v>
      </c>
      <c r="N66" s="42">
        <v>53.9</v>
      </c>
      <c r="O66" s="42">
        <v>5.1000000000000005</v>
      </c>
      <c r="P66" s="42">
        <v>3.5999999999999996</v>
      </c>
      <c r="Q66" s="42">
        <v>3.4</v>
      </c>
      <c r="R66" s="73">
        <v>4.8000000000000007</v>
      </c>
      <c r="S66" s="83">
        <f t="shared" si="2"/>
        <v>77.899999999999991</v>
      </c>
      <c r="T66" s="90">
        <v>42.2</v>
      </c>
      <c r="U66" s="101">
        <f t="shared" si="3"/>
        <v>184.59715639810423</v>
      </c>
      <c r="V66" s="108">
        <f t="shared" si="4"/>
        <v>176.1</v>
      </c>
      <c r="W66" s="120">
        <v>134.79999999999998</v>
      </c>
      <c r="X66" s="128">
        <f t="shared" si="5"/>
        <v>130.63798219584569</v>
      </c>
    </row>
    <row r="67" spans="2:24">
      <c r="B67" s="3"/>
      <c r="C67" s="15" t="s">
        <v>23</v>
      </c>
      <c r="D67" s="28">
        <v>0.7</v>
      </c>
      <c r="E67" s="43">
        <v>1.4</v>
      </c>
      <c r="F67" s="43">
        <v>1.4</v>
      </c>
      <c r="G67" s="43">
        <v>3.3</v>
      </c>
      <c r="H67" s="43">
        <v>5.0999999999999996</v>
      </c>
      <c r="I67" s="43">
        <v>0.9</v>
      </c>
      <c r="J67" s="55">
        <f t="shared" si="0"/>
        <v>12.8</v>
      </c>
      <c r="K67" s="55">
        <v>14</v>
      </c>
      <c r="L67" s="55">
        <f t="shared" si="1"/>
        <v>91.428571428571431</v>
      </c>
      <c r="M67" s="43">
        <v>0.2</v>
      </c>
      <c r="N67" s="43">
        <v>0.4</v>
      </c>
      <c r="O67" s="43">
        <v>0.6</v>
      </c>
      <c r="P67" s="43">
        <v>0.5</v>
      </c>
      <c r="Q67" s="43">
        <v>0.5</v>
      </c>
      <c r="R67" s="74">
        <v>0.6</v>
      </c>
      <c r="S67" s="83">
        <f t="shared" si="2"/>
        <v>2.8</v>
      </c>
      <c r="T67" s="90">
        <v>4.0999999999999996</v>
      </c>
      <c r="U67" s="101">
        <f t="shared" si="3"/>
        <v>68.292682926829286</v>
      </c>
      <c r="V67" s="108">
        <f t="shared" si="4"/>
        <v>15.599999999999998</v>
      </c>
      <c r="W67" s="120">
        <v>18.100000000000001</v>
      </c>
      <c r="X67" s="128">
        <f t="shared" si="5"/>
        <v>86.187845303867377</v>
      </c>
    </row>
    <row r="68" spans="2:24" ht="14.25">
      <c r="B68" s="5"/>
      <c r="C68" s="17" t="s">
        <v>28</v>
      </c>
      <c r="D68" s="30">
        <v>0.7</v>
      </c>
      <c r="E68" s="45">
        <v>1.4</v>
      </c>
      <c r="F68" s="45">
        <v>1.4</v>
      </c>
      <c r="G68" s="45">
        <v>3.3</v>
      </c>
      <c r="H68" s="45">
        <v>5.0999999999999996</v>
      </c>
      <c r="I68" s="45">
        <v>0.9</v>
      </c>
      <c r="J68" s="58">
        <f t="shared" si="0"/>
        <v>12.8</v>
      </c>
      <c r="K68" s="58">
        <v>14</v>
      </c>
      <c r="L68" s="58">
        <f t="shared" si="1"/>
        <v>91.428571428571431</v>
      </c>
      <c r="M68" s="45">
        <v>0.2</v>
      </c>
      <c r="N68" s="45">
        <v>0.4</v>
      </c>
      <c r="O68" s="45">
        <v>0.6</v>
      </c>
      <c r="P68" s="45">
        <v>0.5</v>
      </c>
      <c r="Q68" s="45">
        <v>0.5</v>
      </c>
      <c r="R68" s="76">
        <v>0.6</v>
      </c>
      <c r="S68" s="85">
        <f t="shared" si="2"/>
        <v>2.8</v>
      </c>
      <c r="T68" s="92">
        <v>4.0999999999999996</v>
      </c>
      <c r="U68" s="103">
        <f t="shared" si="3"/>
        <v>68.292682926829286</v>
      </c>
      <c r="V68" s="110">
        <f t="shared" si="4"/>
        <v>15.599999999999998</v>
      </c>
      <c r="W68" s="122">
        <v>18.100000000000001</v>
      </c>
      <c r="X68" s="130">
        <f t="shared" si="5"/>
        <v>86.187845303867377</v>
      </c>
    </row>
    <row r="69" spans="2:24">
      <c r="B69" s="7" t="s">
        <v>21</v>
      </c>
      <c r="C69" s="12" t="s">
        <v>24</v>
      </c>
      <c r="D69" s="33">
        <f t="shared" ref="D69:I74" si="6">D3+D9+D15+D21+D27+D33+D39+D45+D51+D57+D63</f>
        <v>1078.4070000000002</v>
      </c>
      <c r="E69" s="33">
        <f t="shared" si="6"/>
        <v>1511.1849999999999</v>
      </c>
      <c r="F69" s="33">
        <f t="shared" si="6"/>
        <v>1562.5889999999999</v>
      </c>
      <c r="G69" s="33">
        <f t="shared" si="6"/>
        <v>1820.7</v>
      </c>
      <c r="H69" s="33">
        <f t="shared" si="6"/>
        <v>2154.7999999999997</v>
      </c>
      <c r="I69" s="33">
        <f t="shared" si="6"/>
        <v>1259</v>
      </c>
      <c r="J69" s="57">
        <f t="shared" si="0"/>
        <v>9386.6810000000005</v>
      </c>
      <c r="K69" s="62">
        <v>10215.9</v>
      </c>
      <c r="L69" s="57">
        <f t="shared" si="1"/>
        <v>91.88305484587751</v>
      </c>
      <c r="M69" s="68">
        <f t="shared" ref="M69:R74" si="7">M3+M9+M15+M21+M27+M33+M39+M45+M51+M57+M63</f>
        <v>1437.7999999999997</v>
      </c>
      <c r="N69" s="68">
        <f t="shared" si="7"/>
        <v>1174.5999999999999</v>
      </c>
      <c r="O69" s="68">
        <f t="shared" si="7"/>
        <v>1008.9000000000001</v>
      </c>
      <c r="P69" s="68">
        <f t="shared" si="7"/>
        <v>1023.6</v>
      </c>
      <c r="Q69" s="68">
        <f t="shared" si="7"/>
        <v>938.29999999999984</v>
      </c>
      <c r="R69" s="78">
        <f t="shared" si="7"/>
        <v>989.2</v>
      </c>
      <c r="S69" s="81">
        <f t="shared" si="2"/>
        <v>6572.4</v>
      </c>
      <c r="T69" s="93">
        <v>6769</v>
      </c>
      <c r="U69" s="99">
        <f t="shared" si="3"/>
        <v>97.095582803959218</v>
      </c>
      <c r="V69" s="111">
        <f t="shared" si="4"/>
        <v>15959.081</v>
      </c>
      <c r="W69" s="111">
        <v>16984.900000000001</v>
      </c>
      <c r="X69" s="126">
        <f t="shared" si="5"/>
        <v>93.960406007689173</v>
      </c>
    </row>
    <row r="70" spans="2:24">
      <c r="B70" s="8"/>
      <c r="C70" s="14" t="s">
        <v>25</v>
      </c>
      <c r="D70" s="34">
        <f t="shared" si="6"/>
        <v>345.06100000000004</v>
      </c>
      <c r="E70" s="34">
        <f t="shared" si="6"/>
        <v>514.71799999999996</v>
      </c>
      <c r="F70" s="34">
        <f t="shared" si="6"/>
        <v>555.43099999999993</v>
      </c>
      <c r="G70" s="34">
        <f t="shared" si="6"/>
        <v>721.27800000000013</v>
      </c>
      <c r="H70" s="34">
        <f t="shared" si="6"/>
        <v>832.89800000000014</v>
      </c>
      <c r="I70" s="34">
        <f t="shared" si="6"/>
        <v>387.66900000000004</v>
      </c>
      <c r="J70" s="54">
        <f t="shared" si="0"/>
        <v>3357.0550000000003</v>
      </c>
      <c r="K70" s="63">
        <v>3868.7</v>
      </c>
      <c r="L70" s="66">
        <f t="shared" si="1"/>
        <v>86.774756378111519</v>
      </c>
      <c r="M70" s="69">
        <f t="shared" si="7"/>
        <v>482.25599999999997</v>
      </c>
      <c r="N70" s="69">
        <f t="shared" si="7"/>
        <v>391.971</v>
      </c>
      <c r="O70" s="69">
        <f t="shared" si="7"/>
        <v>410.54</v>
      </c>
      <c r="P70" s="69">
        <f t="shared" si="7"/>
        <v>377.27700000000004</v>
      </c>
      <c r="Q70" s="69">
        <f t="shared" si="7"/>
        <v>358.45499999999993</v>
      </c>
      <c r="R70" s="79">
        <f t="shared" si="7"/>
        <v>388.75400000000008</v>
      </c>
      <c r="S70" s="82">
        <f t="shared" si="2"/>
        <v>2409.2529999999997</v>
      </c>
      <c r="T70" s="94">
        <v>2507.1</v>
      </c>
      <c r="U70" s="100">
        <f t="shared" si="3"/>
        <v>96.0972039408081</v>
      </c>
      <c r="V70" s="112">
        <f t="shared" si="4"/>
        <v>5766.308</v>
      </c>
      <c r="W70" s="112">
        <v>6375.7999999999993</v>
      </c>
      <c r="X70" s="127">
        <f t="shared" si="5"/>
        <v>90.440540794880647</v>
      </c>
    </row>
    <row r="71" spans="2:24">
      <c r="B71" s="8"/>
      <c r="C71" s="15" t="s">
        <v>26</v>
      </c>
      <c r="D71" s="31">
        <f t="shared" si="6"/>
        <v>733.34599999999989</v>
      </c>
      <c r="E71" s="31">
        <f t="shared" si="6"/>
        <v>996.4670000000001</v>
      </c>
      <c r="F71" s="31">
        <f t="shared" si="6"/>
        <v>1007.158</v>
      </c>
      <c r="G71" s="31">
        <f t="shared" si="6"/>
        <v>1099.422</v>
      </c>
      <c r="H71" s="31">
        <f t="shared" si="6"/>
        <v>1321.9020000000003</v>
      </c>
      <c r="I71" s="31">
        <f t="shared" si="6"/>
        <v>871.3309999999999</v>
      </c>
      <c r="J71" s="54">
        <f t="shared" si="0"/>
        <v>6029.6260000000002</v>
      </c>
      <c r="K71" s="64">
        <v>6347.1999999999989</v>
      </c>
      <c r="L71" s="55">
        <f t="shared" si="1"/>
        <v>94.996628434585347</v>
      </c>
      <c r="M71" s="42">
        <f t="shared" si="7"/>
        <v>955.54399999999998</v>
      </c>
      <c r="N71" s="42">
        <f t="shared" si="7"/>
        <v>782.62899999999991</v>
      </c>
      <c r="O71" s="42">
        <f t="shared" si="7"/>
        <v>598.36</v>
      </c>
      <c r="P71" s="42">
        <f t="shared" si="7"/>
        <v>646.32299999999998</v>
      </c>
      <c r="Q71" s="42">
        <f t="shared" si="7"/>
        <v>579.84500000000003</v>
      </c>
      <c r="R71" s="73">
        <f t="shared" si="7"/>
        <v>600.44600000000014</v>
      </c>
      <c r="S71" s="83">
        <f t="shared" si="2"/>
        <v>4163.1469999999999</v>
      </c>
      <c r="T71" s="95">
        <v>4261.8999999999996</v>
      </c>
      <c r="U71" s="101">
        <f t="shared" si="3"/>
        <v>97.682887913841256</v>
      </c>
      <c r="V71" s="113">
        <f t="shared" si="4"/>
        <v>10192.772999999999</v>
      </c>
      <c r="W71" s="113">
        <v>10609.099999999999</v>
      </c>
      <c r="X71" s="128">
        <f t="shared" si="5"/>
        <v>96.07575571914677</v>
      </c>
    </row>
    <row r="72" spans="2:24">
      <c r="B72" s="8"/>
      <c r="C72" s="15" t="s">
        <v>27</v>
      </c>
      <c r="D72" s="31">
        <f t="shared" si="6"/>
        <v>880.86399999999992</v>
      </c>
      <c r="E72" s="31">
        <f t="shared" si="6"/>
        <v>1260.615</v>
      </c>
      <c r="F72" s="31">
        <f t="shared" si="6"/>
        <v>1314.123</v>
      </c>
      <c r="G72" s="31">
        <f t="shared" si="6"/>
        <v>1522.5289999999998</v>
      </c>
      <c r="H72" s="31">
        <f t="shared" si="6"/>
        <v>1804.2550000000001</v>
      </c>
      <c r="I72" s="31">
        <f t="shared" si="6"/>
        <v>1068.1289999999999</v>
      </c>
      <c r="J72" s="54">
        <f t="shared" si="0"/>
        <v>7850.5149999999994</v>
      </c>
      <c r="K72" s="64">
        <v>8602.6</v>
      </c>
      <c r="L72" s="55">
        <f t="shared" si="1"/>
        <v>91.257468672261865</v>
      </c>
      <c r="M72" s="42">
        <f t="shared" si="7"/>
        <v>1195.6019999999999</v>
      </c>
      <c r="N72" s="42">
        <f t="shared" si="7"/>
        <v>950.45500000000004</v>
      </c>
      <c r="O72" s="42">
        <f t="shared" si="7"/>
        <v>762.59300000000007</v>
      </c>
      <c r="P72" s="42">
        <f t="shared" si="7"/>
        <v>752.67900000000009</v>
      </c>
      <c r="Q72" s="42">
        <f t="shared" si="7"/>
        <v>709.07</v>
      </c>
      <c r="R72" s="73">
        <f t="shared" si="7"/>
        <v>762.01299999999992</v>
      </c>
      <c r="S72" s="83">
        <f t="shared" si="2"/>
        <v>5132.4119999999994</v>
      </c>
      <c r="T72" s="95">
        <v>5309.6</v>
      </c>
      <c r="U72" s="101">
        <f t="shared" si="3"/>
        <v>96.662874792828077</v>
      </c>
      <c r="V72" s="113">
        <f t="shared" si="4"/>
        <v>12982.927</v>
      </c>
      <c r="W72" s="113">
        <v>13912.2</v>
      </c>
      <c r="X72" s="128">
        <f t="shared" si="5"/>
        <v>93.320445364500216</v>
      </c>
    </row>
    <row r="73" spans="2:24">
      <c r="B73" s="8"/>
      <c r="C73" s="15" t="s">
        <v>23</v>
      </c>
      <c r="D73" s="31">
        <f t="shared" si="6"/>
        <v>197.54299999999995</v>
      </c>
      <c r="E73" s="31">
        <f t="shared" si="6"/>
        <v>250.57</v>
      </c>
      <c r="F73" s="31">
        <f t="shared" si="6"/>
        <v>248.46600000000001</v>
      </c>
      <c r="G73" s="31">
        <f t="shared" si="6"/>
        <v>298.17099999999999</v>
      </c>
      <c r="H73" s="31">
        <f t="shared" si="6"/>
        <v>350.54500000000002</v>
      </c>
      <c r="I73" s="31">
        <f t="shared" si="6"/>
        <v>190.87100000000001</v>
      </c>
      <c r="J73" s="54">
        <f t="shared" si="0"/>
        <v>1536.1660000000002</v>
      </c>
      <c r="K73" s="64">
        <v>1613.3</v>
      </c>
      <c r="L73" s="55">
        <f t="shared" si="1"/>
        <v>95.21886815843304</v>
      </c>
      <c r="M73" s="42">
        <f t="shared" si="7"/>
        <v>242.19800000000001</v>
      </c>
      <c r="N73" s="42">
        <f t="shared" si="7"/>
        <v>224.14500000000004</v>
      </c>
      <c r="O73" s="42">
        <f t="shared" si="7"/>
        <v>246.30700000000002</v>
      </c>
      <c r="P73" s="42">
        <f t="shared" si="7"/>
        <v>270.92099999999994</v>
      </c>
      <c r="Q73" s="42">
        <f t="shared" si="7"/>
        <v>229.23</v>
      </c>
      <c r="R73" s="73">
        <f t="shared" si="7"/>
        <v>227.18700000000001</v>
      </c>
      <c r="S73" s="83">
        <f t="shared" si="2"/>
        <v>1439.9879999999998</v>
      </c>
      <c r="T73" s="95">
        <v>1459.4</v>
      </c>
      <c r="U73" s="101">
        <f t="shared" si="3"/>
        <v>98.669864327805939</v>
      </c>
      <c r="V73" s="113">
        <f t="shared" si="4"/>
        <v>2976.154</v>
      </c>
      <c r="W73" s="113">
        <v>3072.7</v>
      </c>
      <c r="X73" s="128">
        <f t="shared" si="5"/>
        <v>96.857942526117085</v>
      </c>
    </row>
    <row r="74" spans="2:24" ht="14.25">
      <c r="B74" s="9"/>
      <c r="C74" s="16" t="s">
        <v>28</v>
      </c>
      <c r="D74" s="35">
        <f t="shared" si="6"/>
        <v>211.14199999999994</v>
      </c>
      <c r="E74" s="35">
        <f t="shared" si="6"/>
        <v>267.38</v>
      </c>
      <c r="F74" s="35">
        <f t="shared" si="6"/>
        <v>266.43799999999993</v>
      </c>
      <c r="G74" s="35">
        <f t="shared" si="6"/>
        <v>314.12400000000002</v>
      </c>
      <c r="H74" s="35">
        <f t="shared" si="6"/>
        <v>369.90900000000005</v>
      </c>
      <c r="I74" s="35">
        <f t="shared" si="6"/>
        <v>206.96800000000002</v>
      </c>
      <c r="J74" s="56">
        <f t="shared" si="0"/>
        <v>1635.961</v>
      </c>
      <c r="K74" s="65">
        <v>1755.4</v>
      </c>
      <c r="L74" s="56">
        <f t="shared" si="1"/>
        <v>93.195909764156326</v>
      </c>
      <c r="M74" s="48">
        <f t="shared" si="7"/>
        <v>258.26799999999997</v>
      </c>
      <c r="N74" s="48">
        <f t="shared" si="7"/>
        <v>239.59900000000002</v>
      </c>
      <c r="O74" s="48">
        <f t="shared" si="7"/>
        <v>265.16500000000002</v>
      </c>
      <c r="P74" s="48">
        <f t="shared" si="7"/>
        <v>289.46399999999994</v>
      </c>
      <c r="Q74" s="48">
        <f t="shared" si="7"/>
        <v>246.97000000000003</v>
      </c>
      <c r="R74" s="50">
        <f t="shared" si="7"/>
        <v>240.09399999999999</v>
      </c>
      <c r="S74" s="84">
        <f t="shared" si="2"/>
        <v>1539.56</v>
      </c>
      <c r="T74" s="96">
        <v>1560.1</v>
      </c>
      <c r="U74" s="102">
        <f t="shared" si="3"/>
        <v>98.683417729632723</v>
      </c>
      <c r="V74" s="114">
        <f t="shared" si="4"/>
        <v>3175.5209999999997</v>
      </c>
      <c r="W74" s="114">
        <v>3315.5</v>
      </c>
      <c r="X74" s="129">
        <f t="shared" si="5"/>
        <v>95.778042527522231</v>
      </c>
    </row>
    <row r="75" spans="2:24" ht="13.5" customHeight="1">
      <c r="B75" s="10" t="s">
        <v>41</v>
      </c>
      <c r="C75" s="19" t="s">
        <v>24</v>
      </c>
      <c r="D75" s="36">
        <v>1047.3</v>
      </c>
      <c r="E75" s="47">
        <v>1600.3000000000002</v>
      </c>
      <c r="F75" s="47">
        <v>1535.0000000000002</v>
      </c>
      <c r="G75" s="47">
        <v>2096.5</v>
      </c>
      <c r="H75" s="47">
        <v>2247.7999999999997</v>
      </c>
      <c r="I75" s="49">
        <v>1689.0000000000002</v>
      </c>
      <c r="J75" s="60">
        <v>10215.9</v>
      </c>
      <c r="M75" s="36">
        <v>1682.9</v>
      </c>
      <c r="N75" s="47">
        <v>1148.3999999999999</v>
      </c>
      <c r="O75" s="47">
        <v>1017.4000000000001</v>
      </c>
      <c r="P75" s="47">
        <v>988.29999999999984</v>
      </c>
      <c r="Q75" s="47">
        <v>944.89999999999986</v>
      </c>
      <c r="R75" s="49">
        <v>987.09999999999991</v>
      </c>
      <c r="S75" s="60">
        <v>6769</v>
      </c>
    </row>
    <row r="76" spans="2:24" ht="14.25">
      <c r="B76" s="11"/>
      <c r="C76" s="20" t="s">
        <v>14</v>
      </c>
      <c r="D76" s="37">
        <f t="shared" ref="D76:J76" si="8">D69/D75*100</f>
        <v>102.97020910913781</v>
      </c>
      <c r="E76" s="48">
        <f t="shared" si="8"/>
        <v>94.431356620633622</v>
      </c>
      <c r="F76" s="48">
        <f t="shared" si="8"/>
        <v>101.797328990228</v>
      </c>
      <c r="G76" s="48">
        <f t="shared" si="8"/>
        <v>86.84474123539232</v>
      </c>
      <c r="H76" s="48">
        <f t="shared" si="8"/>
        <v>95.862621229646763</v>
      </c>
      <c r="I76" s="50">
        <f t="shared" si="8"/>
        <v>74.541148608644164</v>
      </c>
      <c r="J76" s="61">
        <f t="shared" si="8"/>
        <v>91.88305484587751</v>
      </c>
      <c r="L76" s="67"/>
      <c r="M76" s="35">
        <f t="shared" ref="M76:S76" si="9">M69/M75*100</f>
        <v>85.435854774496391</v>
      </c>
      <c r="N76" s="48">
        <f t="shared" si="9"/>
        <v>102.28143504005574</v>
      </c>
      <c r="O76" s="48">
        <f t="shared" si="9"/>
        <v>99.164537055238839</v>
      </c>
      <c r="P76" s="48">
        <f t="shared" si="9"/>
        <v>103.57178994232524</v>
      </c>
      <c r="Q76" s="48">
        <f t="shared" si="9"/>
        <v>99.301513387660066</v>
      </c>
      <c r="R76" s="50">
        <f t="shared" si="9"/>
        <v>100.21274440279606</v>
      </c>
      <c r="S76" s="61">
        <f t="shared" si="9"/>
        <v>97.095582803959218</v>
      </c>
    </row>
    <row r="78" spans="2:24">
      <c r="V78" s="38"/>
    </row>
    <row r="79" spans="2:24"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</row>
  </sheetData>
  <mergeCells count="13"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B63:B68"/>
    <mergeCell ref="B69:B74"/>
    <mergeCell ref="B75:B76"/>
  </mergeCells>
  <phoneticPr fontId="2"/>
  <pageMargins left="0.70866141732283472" right="0.70866141732283472" top="0.74803149606299213" bottom="0.74803149606299213" header="0.31496062992125984" footer="0.31496062992125984"/>
  <pageSetup paperSize="9" scale="50" fitToWidth="1" fitToHeight="1" orientation="landscape" usePrinterDefaults="1" r:id="rId1"/>
  <headerFooter>
    <oddHeader>&amp;L&amp;"-,太字"&amp;16平成３０年度胆振管内観光入込客数調査結果</oddHeader>
  </headerFooter>
  <rowBreaks count="2" manualBreakCount="2">
    <brk id="38" min="1" max="24" man="1"/>
    <brk id="68" min="1" max="24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観光入込</vt:lpstr>
    </vt:vector>
  </TitlesOfParts>
  <LinksUpToDate>false</LinksUpToDate>
  <SharedDoc>false</SharedDoc>
  <HyperlinksChanged>false</HyperlinksChanged>
  <AppVersion>3.2.3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山下＿知子</cp:lastModifiedBy>
  <dcterms:created xsi:type="dcterms:W3CDTF">2019-07-08T06:10:54Z</dcterms:created>
  <dcterms:modified xsi:type="dcterms:W3CDTF">2019-07-08T06:10:54Z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2.1.5.0</vt:lpwstr>
    </vt:vector>
  </property>
  <property fmtid="{DCFEDD21-7773-49B2-8022-6FC58DB5260B}" pid="3" name="LastSavedVersion">
    <vt:lpwstr>2.1.5.0</vt:lpwstr>
  </property>
  <property fmtid="{DCFEDD21-7773-49B2-8022-6FC58DB5260B}" pid="4" name="LastSavedDate">
    <vt:filetime>2019-07-08T06:10:54Z</vt:filetime>
  </property>
</Properties>
</file>