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69\Desktop\"/>
    </mc:Choice>
  </mc:AlternateContent>
  <bookViews>
    <workbookView xWindow="0" yWindow="0" windowWidth="20490" windowHeight="7770"/>
  </bookViews>
  <sheets>
    <sheet name="訪日外国人宿泊客数（市町村、国・地域別）" sheetId="1" r:id="rId1"/>
  </sheets>
  <definedNames>
    <definedName name="_xlnm.Print_Area" localSheetId="0">'訪日外国人宿泊客数（市町村、国・地域別）'!$A$1:$Y$114</definedName>
    <definedName name="_xlnm.Print_Titles" localSheetId="0">'訪日外国人宿泊客数（市町村、国・地域別）'!$1:$5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5" i="1" l="1"/>
  <c r="Z75" i="1"/>
  <c r="Z74" i="1"/>
  <c r="AA74" i="1" s="1"/>
  <c r="Z73" i="1"/>
  <c r="Z72" i="1"/>
  <c r="AA72" i="1"/>
  <c r="Z71" i="1"/>
  <c r="AA71" i="1"/>
  <c r="Z70" i="1"/>
  <c r="AA70" i="1"/>
  <c r="Z69" i="1"/>
  <c r="Z68" i="1"/>
  <c r="Z67" i="1"/>
  <c r="Z66" i="1"/>
  <c r="Z65" i="1"/>
  <c r="Z64" i="1"/>
  <c r="Z63" i="1"/>
  <c r="AA63" i="1" s="1"/>
  <c r="Z62" i="1"/>
  <c r="AA62" i="1" s="1"/>
  <c r="Z61" i="1"/>
  <c r="AA61" i="1" s="1"/>
  <c r="Z60" i="1"/>
  <c r="AA60" i="1" s="1"/>
  <c r="Z59" i="1"/>
  <c r="AA59" i="1"/>
  <c r="Z58" i="1"/>
  <c r="AA58" i="1"/>
  <c r="Z57" i="1"/>
  <c r="AA57" i="1"/>
  <c r="Z56" i="1"/>
  <c r="Z55" i="1"/>
  <c r="Z77" i="1" s="1"/>
  <c r="Z54" i="1"/>
  <c r="AA54" i="1"/>
  <c r="Z53" i="1"/>
  <c r="AA53" i="1"/>
  <c r="Z52" i="1"/>
  <c r="AA51" i="1"/>
  <c r="AA50" i="1"/>
  <c r="AA49" i="1"/>
  <c r="AA42" i="1"/>
  <c r="AA44" i="1" l="1"/>
  <c r="AA38" i="1"/>
  <c r="AA40" i="1"/>
  <c r="AA67" i="1"/>
  <c r="AA65" i="1"/>
  <c r="AA45" i="1"/>
  <c r="AA31" i="1"/>
  <c r="AA33" i="1"/>
  <c r="AA52" i="1"/>
  <c r="AA55" i="1"/>
  <c r="AA64" i="1"/>
  <c r="Z76" i="1"/>
  <c r="AA76" i="1" s="1"/>
  <c r="AA69" i="1"/>
  <c r="AA34" i="1"/>
  <c r="AA35" i="1"/>
  <c r="AA37" i="1"/>
  <c r="AA48" i="1"/>
  <c r="AA56" i="1"/>
  <c r="AA66" i="1"/>
  <c r="AA68" i="1"/>
  <c r="AA77" i="1"/>
  <c r="AA73" i="1"/>
  <c r="AA12" i="1" l="1"/>
  <c r="AA43" i="1"/>
  <c r="AA36" i="1"/>
  <c r="AA26" i="1"/>
  <c r="AA21" i="1"/>
  <c r="AA11" i="1"/>
  <c r="AA39" i="1"/>
  <c r="AA7" i="1"/>
  <c r="AA27" i="1"/>
  <c r="AA18" i="1"/>
  <c r="AA41" i="1"/>
  <c r="AA32" i="1"/>
  <c r="AA30" i="1"/>
  <c r="AA13" i="1"/>
  <c r="AA6" i="1"/>
  <c r="AA9" i="1"/>
  <c r="AA20" i="1"/>
  <c r="AA17" i="1"/>
  <c r="AA10" i="1"/>
  <c r="AA19" i="1"/>
  <c r="AA16" i="1"/>
  <c r="AA8" i="1"/>
  <c r="AA29" i="1" l="1"/>
  <c r="AA46" i="1"/>
  <c r="AA47" i="1"/>
  <c r="AA28" i="1"/>
</calcChain>
</file>

<file path=xl/sharedStrings.xml><?xml version="1.0" encoding="utf-8"?>
<sst xmlns="http://schemas.openxmlformats.org/spreadsheetml/2006/main" count="220" uniqueCount="54">
  <si>
    <r>
      <rPr>
        <sz val="26"/>
        <rFont val="ＭＳ Ｐゴシック"/>
        <family val="3"/>
        <charset val="128"/>
      </rPr>
      <t>平成</t>
    </r>
    <r>
      <rPr>
        <sz val="26"/>
        <rFont val="Arial"/>
        <family val="2"/>
      </rPr>
      <t>28</t>
    </r>
    <r>
      <rPr>
        <sz val="26"/>
        <rFont val="ＭＳ Ｐゴシック"/>
        <family val="3"/>
        <charset val="128"/>
      </rPr>
      <t>年度胆振管内訪日外国人宿泊者数調査結果</t>
    </r>
    <rPh sb="0" eb="2">
      <t>ヘイセイ</t>
    </rPh>
    <rPh sb="4" eb="6">
      <t>ネンド</t>
    </rPh>
    <rPh sb="6" eb="8">
      <t>イブリ</t>
    </rPh>
    <rPh sb="8" eb="10">
      <t>カンナイ</t>
    </rPh>
    <rPh sb="10" eb="12">
      <t>ホウニチ</t>
    </rPh>
    <rPh sb="12" eb="15">
      <t>ガイコクジン</t>
    </rPh>
    <rPh sb="15" eb="18">
      <t>シュクハクシャ</t>
    </rPh>
    <rPh sb="18" eb="19">
      <t>スウ</t>
    </rPh>
    <rPh sb="19" eb="21">
      <t>チョウサ</t>
    </rPh>
    <rPh sb="21" eb="23">
      <t>ケッカ</t>
    </rPh>
    <phoneticPr fontId="6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</si>
  <si>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6"/>
  </si>
  <si>
    <t>（単位：人、％）</t>
    <rPh sb="1" eb="3">
      <t>タンイ</t>
    </rPh>
    <rPh sb="4" eb="5">
      <t>ニン</t>
    </rPh>
    <phoneticPr fontId="6"/>
  </si>
  <si>
    <t>市町</t>
    <rPh sb="0" eb="2">
      <t>シチョウ</t>
    </rPh>
    <phoneticPr fontId="6"/>
  </si>
  <si>
    <t>区分</t>
    <rPh sb="0" eb="2">
      <t>クブン</t>
    </rPh>
    <phoneticPr fontId="6"/>
  </si>
  <si>
    <t>アジア</t>
    <phoneticPr fontId="6"/>
  </si>
  <si>
    <t>ヨーロッパ</t>
    <phoneticPr fontId="6"/>
  </si>
  <si>
    <t>北米</t>
    <rPh sb="0" eb="2">
      <t>ホクベイ</t>
    </rPh>
    <phoneticPr fontId="6"/>
  </si>
  <si>
    <r>
      <rPr>
        <sz val="14"/>
        <rFont val="ＭＳ Ｐゴシック"/>
        <family val="3"/>
        <charset val="128"/>
      </rPr>
      <t>オセアニア</t>
    </r>
    <phoneticPr fontId="6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</si>
  <si>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6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</si>
  <si>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6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</si>
  <si>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6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</si>
  <si>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6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</si>
  <si>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</si>
  <si>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</si>
  <si>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6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</si>
  <si>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6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</si>
  <si>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6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</si>
  <si>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6"/>
  </si>
  <si>
    <r>
      <rPr>
        <sz val="14"/>
        <rFont val="ＭＳ Ｐゴシック"/>
        <family val="3"/>
        <charset val="128"/>
      </rPr>
      <t>シンガポール</t>
    </r>
    <phoneticPr fontId="6"/>
  </si>
  <si>
    <r>
      <rPr>
        <sz val="14"/>
        <rFont val="ＭＳ Ｐゴシック"/>
        <family val="3"/>
        <charset val="128"/>
      </rPr>
      <t>マレーシア</t>
    </r>
    <phoneticPr fontId="6"/>
  </si>
  <si>
    <r>
      <rPr>
        <sz val="14"/>
        <rFont val="ＭＳ Ｐゴシック"/>
        <family val="3"/>
        <charset val="128"/>
      </rPr>
      <t>タイ</t>
    </r>
    <phoneticPr fontId="6"/>
  </si>
  <si>
    <r>
      <rPr>
        <sz val="14"/>
        <rFont val="ＭＳ Ｐゴシック"/>
        <family val="3"/>
        <charset val="128"/>
      </rPr>
      <t>インド</t>
    </r>
    <phoneticPr fontId="6"/>
  </si>
  <si>
    <t>インドネシア</t>
    <phoneticPr fontId="6"/>
  </si>
  <si>
    <t>フィリピン</t>
    <phoneticPr fontId="6"/>
  </si>
  <si>
    <t>ベトナム</t>
    <phoneticPr fontId="6"/>
  </si>
  <si>
    <r>
      <rPr>
        <sz val="14"/>
        <rFont val="ＭＳ Ｐゴシック"/>
        <family val="3"/>
        <charset val="128"/>
      </rPr>
      <t>ロシア</t>
    </r>
    <phoneticPr fontId="6"/>
  </si>
  <si>
    <r>
      <rPr>
        <sz val="14"/>
        <rFont val="ＭＳ Ｐゴシック"/>
        <family val="3"/>
        <charset val="128"/>
      </rPr>
      <t>イギリス</t>
    </r>
    <phoneticPr fontId="6"/>
  </si>
  <si>
    <r>
      <rPr>
        <sz val="14"/>
        <rFont val="ＭＳ Ｐゴシック"/>
        <family val="3"/>
        <charset val="128"/>
      </rPr>
      <t>フランス</t>
    </r>
    <phoneticPr fontId="6"/>
  </si>
  <si>
    <r>
      <rPr>
        <sz val="14"/>
        <rFont val="ＭＳ Ｐゴシック"/>
        <family val="3"/>
        <charset val="128"/>
      </rPr>
      <t>ドイツ</t>
    </r>
    <phoneticPr fontId="6"/>
  </si>
  <si>
    <r>
      <rPr>
        <sz val="14"/>
        <rFont val="ＭＳ Ｐゴシック"/>
        <family val="3"/>
        <charset val="128"/>
      </rPr>
      <t>アメリカ</t>
    </r>
    <phoneticPr fontId="6"/>
  </si>
  <si>
    <r>
      <rPr>
        <sz val="14"/>
        <rFont val="ＭＳ Ｐゴシック"/>
        <family val="3"/>
        <charset val="128"/>
      </rPr>
      <t>カナダ</t>
    </r>
    <phoneticPr fontId="6"/>
  </si>
  <si>
    <r>
      <rPr>
        <sz val="14"/>
        <rFont val="ＭＳ Ｐゴシック"/>
        <family val="3"/>
        <charset val="128"/>
      </rPr>
      <t>オーストラリア</t>
    </r>
    <phoneticPr fontId="6"/>
  </si>
  <si>
    <t>上期</t>
    <rPh sb="0" eb="2">
      <t>カミキ</t>
    </rPh>
    <phoneticPr fontId="6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</si>
  <si>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6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</si>
  <si>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6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</si>
  <si>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6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</si>
  <si>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6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</si>
  <si>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</si>
  <si>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</si>
  <si>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6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</si>
  <si>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6"/>
  </si>
  <si>
    <t>豊浦町</t>
    <rPh sb="0" eb="3">
      <t>トヨウラチョウ</t>
    </rPh>
    <phoneticPr fontId="6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</si>
  <si>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</si>
  <si>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6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</si>
  <si>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6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</si>
  <si>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6"/>
  </si>
  <si>
    <t>安平町</t>
    <rPh sb="0" eb="3">
      <t>アビラチョウ</t>
    </rPh>
    <phoneticPr fontId="6"/>
  </si>
  <si>
    <t>厚真町</t>
    <rPh sb="0" eb="3">
      <t>アツマチョウ</t>
    </rPh>
    <phoneticPr fontId="6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</si>
  <si>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6"/>
  </si>
  <si>
    <t>振興局計</t>
    <rPh sb="0" eb="3">
      <t>シンコウキョク</t>
    </rPh>
    <rPh sb="3" eb="4">
      <t>ケイ</t>
    </rPh>
    <phoneticPr fontId="6"/>
  </si>
  <si>
    <t>下期</t>
    <rPh sb="0" eb="2">
      <t>シモキ</t>
    </rPh>
    <phoneticPr fontId="6"/>
  </si>
  <si>
    <t>年度計</t>
    <rPh sb="0" eb="2">
      <t>ネンド</t>
    </rPh>
    <rPh sb="2" eb="3">
      <t>ケイ</t>
    </rPh>
    <phoneticPr fontId="6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</si>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</sst>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);[Red]\(#,##0\)"/>
    <numFmt numFmtId="178" formatCode="0.0_ "/>
    <numFmt numFmtId="179" formatCode="#,##0.0_);[Red]\(#,##0.0\)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46">
    <xf numFmtId="0" fontId="0" fillId="0" borderId="0" xfId="0">
      <alignment vertical="center"/>
    </xf>
    <xf numFmtId="176" fontId="7" fillId="2" borderId="0" xfId="2" applyNumberFormat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vertical="center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13" fillId="2" borderId="0" xfId="2" applyNumberFormat="1" applyFont="1" applyFill="1" applyAlignment="1">
      <alignment vertical="center" shrinkToFit="1"/>
    </xf>
    <xf numFmtId="177" fontId="7" fillId="2" borderId="17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center" vertical="center" shrinkToFit="1"/>
    </xf>
    <xf numFmtId="177" fontId="7" fillId="2" borderId="19" xfId="2" applyNumberFormat="1" applyFont="1" applyFill="1" applyBorder="1" applyAlignment="1">
      <alignment horizontal="distributed" vertical="center" justifyLastLine="1" shrinkToFit="1"/>
    </xf>
    <xf numFmtId="177" fontId="9" fillId="2" borderId="18" xfId="2" applyNumberFormat="1" applyFont="1" applyFill="1" applyBorder="1" applyAlignment="1">
      <alignment horizontal="center" vertical="center" shrinkToFit="1"/>
    </xf>
    <xf numFmtId="177" fontId="9" fillId="2" borderId="19" xfId="2" applyNumberFormat="1" applyFont="1" applyFill="1" applyBorder="1" applyAlignment="1">
      <alignment horizontal="distributed" vertical="center" justifyLastLine="1" shrinkToFit="1"/>
    </xf>
    <xf numFmtId="177" fontId="7" fillId="2" borderId="20" xfId="2" applyNumberFormat="1" applyFont="1" applyFill="1" applyBorder="1" applyAlignment="1">
      <alignment horizontal="distributed" vertical="center" justifyLastLine="1" shrinkToFit="1"/>
    </xf>
    <xf numFmtId="177" fontId="7" fillId="2" borderId="21" xfId="2" applyNumberFormat="1" applyFont="1" applyFill="1" applyBorder="1" applyAlignment="1">
      <alignment horizontal="distributed" vertical="center" justifyLastLine="1" shrinkToFit="1"/>
    </xf>
    <xf numFmtId="177" fontId="7" fillId="2" borderId="22" xfId="2" applyNumberFormat="1" applyFont="1" applyFill="1" applyBorder="1" applyAlignment="1">
      <alignment horizontal="center" vertical="center" shrinkToFit="1"/>
    </xf>
    <xf numFmtId="177" fontId="7" fillId="2" borderId="29" xfId="2" applyNumberFormat="1" applyFont="1" applyFill="1" applyBorder="1" applyAlignment="1">
      <alignment horizontal="center" vertical="center" shrinkToFit="1"/>
    </xf>
    <xf numFmtId="177" fontId="14" fillId="2" borderId="30" xfId="2" applyNumberFormat="1" applyFont="1" applyFill="1" applyBorder="1" applyAlignment="1">
      <alignment vertical="center" shrinkToFit="1"/>
    </xf>
    <xf numFmtId="177" fontId="14" fillId="2" borderId="31" xfId="2" applyNumberFormat="1" applyFont="1" applyFill="1" applyBorder="1" applyAlignment="1">
      <alignment vertical="center" shrinkToFit="1"/>
    </xf>
    <xf numFmtId="177" fontId="14" fillId="2" borderId="32" xfId="2" applyNumberFormat="1" applyFont="1" applyFill="1" applyBorder="1" applyAlignment="1">
      <alignment vertical="center" shrinkToFit="1"/>
    </xf>
    <xf numFmtId="177" fontId="14" fillId="2" borderId="33" xfId="2" applyNumberFormat="1" applyFont="1" applyFill="1" applyBorder="1" applyAlignment="1">
      <alignment vertical="center" shrinkToFit="1"/>
    </xf>
    <xf numFmtId="177" fontId="14" fillId="2" borderId="34" xfId="2" applyNumberFormat="1" applyFont="1" applyFill="1" applyBorder="1" applyAlignment="1">
      <alignment vertical="center" shrinkToFit="1"/>
    </xf>
    <xf numFmtId="177" fontId="14" fillId="2" borderId="35" xfId="2" applyNumberFormat="1" applyFont="1" applyFill="1" applyBorder="1" applyAlignment="1">
      <alignment vertical="center" shrinkToFit="1"/>
    </xf>
    <xf numFmtId="177" fontId="14" fillId="2" borderId="36" xfId="2" applyNumberFormat="1" applyFont="1" applyFill="1" applyBorder="1" applyAlignment="1">
      <alignment vertical="center" shrinkToFit="1"/>
    </xf>
    <xf numFmtId="177" fontId="15" fillId="2" borderId="29" xfId="2" applyNumberFormat="1" applyFont="1" applyFill="1" applyBorder="1" applyAlignment="1">
      <alignment vertical="center" shrinkToFit="1"/>
    </xf>
    <xf numFmtId="177" fontId="14" fillId="2" borderId="30" xfId="3" applyNumberFormat="1" applyFont="1" applyFill="1" applyBorder="1" applyAlignment="1">
      <alignment vertical="center" shrinkToFit="1"/>
    </xf>
    <xf numFmtId="178" fontId="14" fillId="2" borderId="37" xfId="1" applyNumberFormat="1" applyFont="1" applyFill="1" applyBorder="1" applyAlignment="1">
      <alignment vertical="center" shrinkToFit="1"/>
    </xf>
    <xf numFmtId="177" fontId="14" fillId="3" borderId="38" xfId="3" applyNumberFormat="1" applyFont="1" applyFill="1" applyBorder="1" applyAlignment="1">
      <alignment vertical="center" shrinkToFit="1"/>
    </xf>
    <xf numFmtId="179" fontId="14" fillId="3" borderId="38" xfId="2" applyNumberFormat="1" applyFont="1" applyFill="1" applyBorder="1" applyAlignment="1">
      <alignment vertical="center" shrinkToFit="1"/>
    </xf>
    <xf numFmtId="177" fontId="7" fillId="2" borderId="41" xfId="2" applyNumberFormat="1" applyFont="1" applyFill="1" applyBorder="1" applyAlignment="1">
      <alignment horizontal="center" vertical="center" shrinkToFit="1"/>
    </xf>
    <xf numFmtId="177" fontId="14" fillId="2" borderId="42" xfId="2" applyNumberFormat="1" applyFont="1" applyFill="1" applyBorder="1" applyAlignment="1">
      <alignment vertical="center" shrinkToFit="1"/>
    </xf>
    <xf numFmtId="177" fontId="14" fillId="2" borderId="43" xfId="2" applyNumberFormat="1" applyFont="1" applyFill="1" applyBorder="1" applyAlignment="1">
      <alignment vertical="center" shrinkToFit="1"/>
    </xf>
    <xf numFmtId="177" fontId="14" fillId="2" borderId="44" xfId="2" applyNumberFormat="1" applyFont="1" applyFill="1" applyBorder="1" applyAlignment="1">
      <alignment vertical="center" shrinkToFit="1"/>
    </xf>
    <xf numFmtId="177" fontId="14" fillId="2" borderId="45" xfId="2" applyNumberFormat="1" applyFont="1" applyFill="1" applyBorder="1" applyAlignment="1">
      <alignment vertical="center" shrinkToFit="1"/>
    </xf>
    <xf numFmtId="177" fontId="14" fillId="2" borderId="46" xfId="2" applyNumberFormat="1" applyFont="1" applyFill="1" applyBorder="1" applyAlignment="1">
      <alignment vertical="center" shrinkToFit="1"/>
    </xf>
    <xf numFmtId="177" fontId="14" fillId="2" borderId="47" xfId="2" applyNumberFormat="1" applyFont="1" applyFill="1" applyBorder="1" applyAlignment="1">
      <alignment vertical="center" shrinkToFit="1"/>
    </xf>
    <xf numFmtId="177" fontId="14" fillId="2" borderId="48" xfId="2" applyNumberFormat="1" applyFont="1" applyFill="1" applyBorder="1" applyAlignment="1">
      <alignment vertical="center" shrinkToFit="1"/>
    </xf>
    <xf numFmtId="177" fontId="15" fillId="2" borderId="41" xfId="2" applyNumberFormat="1" applyFont="1" applyFill="1" applyBorder="1" applyAlignment="1">
      <alignment vertical="center" shrinkToFit="1"/>
    </xf>
    <xf numFmtId="177" fontId="14" fillId="2" borderId="42" xfId="3" applyNumberFormat="1" applyFont="1" applyFill="1" applyBorder="1" applyAlignment="1">
      <alignment vertical="center" shrinkToFit="1"/>
    </xf>
    <xf numFmtId="178" fontId="14" fillId="2" borderId="28" xfId="1" applyNumberFormat="1" applyFont="1" applyFill="1" applyBorder="1" applyAlignment="1">
      <alignment vertical="center" shrinkToFit="1"/>
    </xf>
    <xf numFmtId="177" fontId="14" fillId="3" borderId="49" xfId="2" applyNumberFormat="1" applyFont="1" applyFill="1" applyBorder="1" applyAlignment="1">
      <alignment vertical="center" shrinkToFit="1"/>
    </xf>
    <xf numFmtId="179" fontId="14" fillId="3" borderId="49" xfId="2" applyNumberFormat="1" applyFont="1" applyFill="1" applyBorder="1" applyAlignment="1">
      <alignment vertical="center" shrinkToFit="1"/>
    </xf>
    <xf numFmtId="177" fontId="7" fillId="2" borderId="50" xfId="2" applyNumberFormat="1" applyFont="1" applyFill="1" applyBorder="1" applyAlignment="1">
      <alignment horizontal="center" vertical="center" shrinkToFit="1"/>
    </xf>
    <xf numFmtId="177" fontId="14" fillId="2" borderId="51" xfId="2" applyNumberFormat="1" applyFont="1" applyFill="1" applyBorder="1" applyAlignment="1">
      <alignment vertical="center" shrinkToFit="1"/>
    </xf>
    <xf numFmtId="177" fontId="14" fillId="2" borderId="52" xfId="2" applyNumberFormat="1" applyFont="1" applyFill="1" applyBorder="1" applyAlignment="1">
      <alignment vertical="center" shrinkToFit="1"/>
    </xf>
    <xf numFmtId="177" fontId="14" fillId="2" borderId="53" xfId="2" applyNumberFormat="1" applyFont="1" applyFill="1" applyBorder="1" applyAlignment="1">
      <alignment vertical="center" shrinkToFit="1"/>
    </xf>
    <xf numFmtId="177" fontId="14" fillId="2" borderId="54" xfId="2" applyNumberFormat="1" applyFont="1" applyFill="1" applyBorder="1" applyAlignment="1">
      <alignment vertical="center" shrinkToFit="1"/>
    </xf>
    <xf numFmtId="177" fontId="14" fillId="2" borderId="55" xfId="2" applyNumberFormat="1" applyFont="1" applyFill="1" applyBorder="1" applyAlignment="1">
      <alignment vertical="center" shrinkToFit="1"/>
    </xf>
    <xf numFmtId="177" fontId="14" fillId="2" borderId="56" xfId="2" applyNumberFormat="1" applyFont="1" applyFill="1" applyBorder="1" applyAlignment="1">
      <alignment vertical="center" shrinkToFit="1"/>
    </xf>
    <xf numFmtId="177" fontId="14" fillId="2" borderId="57" xfId="2" applyNumberFormat="1" applyFont="1" applyFill="1" applyBorder="1" applyAlignment="1">
      <alignment vertical="center" shrinkToFit="1"/>
    </xf>
    <xf numFmtId="177" fontId="14" fillId="2" borderId="58" xfId="3" applyNumberFormat="1" applyFont="1" applyFill="1" applyBorder="1" applyAlignment="1">
      <alignment vertical="center" shrinkToFit="1"/>
    </xf>
    <xf numFmtId="178" fontId="14" fillId="2" borderId="52" xfId="1" applyNumberFormat="1" applyFont="1" applyFill="1" applyBorder="1" applyAlignment="1">
      <alignment vertical="center" shrinkToFit="1"/>
    </xf>
    <xf numFmtId="177" fontId="14" fillId="3" borderId="59" xfId="2" applyNumberFormat="1" applyFont="1" applyFill="1" applyBorder="1" applyAlignment="1">
      <alignment vertical="center" shrinkToFit="1"/>
    </xf>
    <xf numFmtId="179" fontId="14" fillId="3" borderId="50" xfId="2" applyNumberFormat="1" applyFont="1" applyFill="1" applyBorder="1" applyAlignment="1">
      <alignment vertical="center" shrinkToFit="1"/>
    </xf>
    <xf numFmtId="177" fontId="13" fillId="2" borderId="36" xfId="2" applyNumberFormat="1" applyFont="1" applyFill="1" applyBorder="1" applyAlignment="1">
      <alignment vertical="center" shrinkToFit="1"/>
    </xf>
    <xf numFmtId="178" fontId="14" fillId="2" borderId="43" xfId="1" applyNumberFormat="1" applyFont="1" applyFill="1" applyBorder="1" applyAlignment="1">
      <alignment vertical="center" shrinkToFit="1"/>
    </xf>
    <xf numFmtId="177" fontId="14" fillId="3" borderId="60" xfId="2" applyNumberFormat="1" applyFont="1" applyFill="1" applyBorder="1" applyAlignment="1">
      <alignment vertical="center" shrinkToFit="1"/>
    </xf>
    <xf numFmtId="179" fontId="14" fillId="3" borderId="41" xfId="2" applyNumberFormat="1" applyFont="1" applyFill="1" applyBorder="1" applyAlignment="1">
      <alignment vertical="center" shrinkToFit="1"/>
    </xf>
    <xf numFmtId="177" fontId="14" fillId="3" borderId="61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horizontal="center" vertical="center" shrinkToFit="1"/>
    </xf>
    <xf numFmtId="179" fontId="14" fillId="3" borderId="41" xfId="2" applyNumberFormat="1" applyFont="1" applyFill="1" applyBorder="1" applyAlignment="1">
      <alignment horizontal="center" vertical="center" shrinkToFit="1"/>
    </xf>
    <xf numFmtId="178" fontId="14" fillId="2" borderId="63" xfId="1" applyNumberFormat="1" applyFont="1" applyFill="1" applyBorder="1" applyAlignment="1">
      <alignment horizontal="center" vertical="center" shrinkToFit="1"/>
    </xf>
    <xf numFmtId="178" fontId="14" fillId="2" borderId="64" xfId="1" applyNumberFormat="1" applyFont="1" applyFill="1" applyBorder="1" applyAlignment="1">
      <alignment horizontal="center" vertical="center" shrinkToFit="1"/>
    </xf>
    <xf numFmtId="178" fontId="14" fillId="2" borderId="31" xfId="1" applyNumberFormat="1" applyFont="1" applyFill="1" applyBorder="1" applyAlignment="1">
      <alignment horizontal="center" vertical="center" shrinkToFit="1"/>
    </xf>
    <xf numFmtId="179" fontId="14" fillId="3" borderId="50" xfId="2" applyNumberFormat="1" applyFont="1" applyFill="1" applyBorder="1" applyAlignment="1">
      <alignment horizontal="center" vertical="center" shrinkToFit="1"/>
    </xf>
    <xf numFmtId="177" fontId="14" fillId="3" borderId="62" xfId="2" applyNumberFormat="1" applyFont="1" applyFill="1" applyBorder="1" applyAlignment="1">
      <alignment vertical="center" shrinkToFit="1"/>
    </xf>
    <xf numFmtId="177" fontId="14" fillId="3" borderId="38" xfId="2" applyNumberFormat="1" applyFont="1" applyFill="1" applyBorder="1" applyAlignment="1">
      <alignment vertical="center" shrinkToFit="1"/>
    </xf>
    <xf numFmtId="177" fontId="7" fillId="3" borderId="50" xfId="2" applyNumberFormat="1" applyFont="1" applyFill="1" applyBorder="1" applyAlignment="1">
      <alignment horizontal="center" vertical="center" shrinkToFit="1"/>
    </xf>
    <xf numFmtId="177" fontId="14" fillId="3" borderId="58" xfId="2" applyNumberFormat="1" applyFont="1" applyFill="1" applyBorder="1" applyAlignment="1">
      <alignment vertical="center" shrinkToFit="1"/>
    </xf>
    <xf numFmtId="177" fontId="14" fillId="3" borderId="57" xfId="2" applyNumberFormat="1" applyFont="1" applyFill="1" applyBorder="1" applyAlignment="1">
      <alignment vertical="center" shrinkToFit="1"/>
    </xf>
    <xf numFmtId="177" fontId="14" fillId="3" borderId="54" xfId="2" applyNumberFormat="1" applyFont="1" applyFill="1" applyBorder="1" applyAlignment="1">
      <alignment vertical="center" shrinkToFit="1"/>
    </xf>
    <xf numFmtId="177" fontId="14" fillId="3" borderId="67" xfId="2" applyNumberFormat="1" applyFont="1" applyFill="1" applyBorder="1" applyAlignment="1">
      <alignment vertical="center" shrinkToFit="1"/>
    </xf>
    <xf numFmtId="177" fontId="14" fillId="3" borderId="56" xfId="2" applyNumberFormat="1" applyFont="1" applyFill="1" applyBorder="1" applyAlignment="1">
      <alignment vertical="center" shrinkToFit="1"/>
    </xf>
    <xf numFmtId="177" fontId="15" fillId="3" borderId="50" xfId="2" applyNumberFormat="1" applyFont="1" applyFill="1" applyBorder="1" applyAlignment="1">
      <alignment vertical="center" shrinkToFit="1"/>
    </xf>
    <xf numFmtId="178" fontId="14" fillId="3" borderId="68" xfId="1" applyNumberFormat="1" applyFont="1" applyFill="1" applyBorder="1" applyAlignment="1">
      <alignment vertical="center" shrinkToFit="1"/>
    </xf>
    <xf numFmtId="177" fontId="15" fillId="3" borderId="3" xfId="3" applyNumberFormat="1" applyFont="1" applyFill="1" applyBorder="1" applyAlignment="1">
      <alignment vertical="center" shrinkToFit="1"/>
    </xf>
    <xf numFmtId="179" fontId="15" fillId="3" borderId="3" xfId="2" applyNumberFormat="1" applyFont="1" applyFill="1" applyBorder="1" applyAlignment="1">
      <alignment vertical="center" shrinkToFit="1"/>
    </xf>
    <xf numFmtId="177" fontId="7" fillId="3" borderId="26" xfId="2" applyNumberFormat="1" applyFont="1" applyFill="1" applyBorder="1" applyAlignment="1">
      <alignment horizontal="center" vertical="center" shrinkToFit="1"/>
    </xf>
    <xf numFmtId="177" fontId="14" fillId="3" borderId="24" xfId="2" applyNumberFormat="1" applyFont="1" applyFill="1" applyBorder="1" applyAlignment="1">
      <alignment vertical="center" shrinkToFit="1"/>
    </xf>
    <xf numFmtId="177" fontId="14" fillId="3" borderId="69" xfId="2" applyNumberFormat="1" applyFont="1" applyFill="1" applyBorder="1" applyAlignment="1">
      <alignment vertical="center" shrinkToFit="1"/>
    </xf>
    <xf numFmtId="177" fontId="14" fillId="3" borderId="70" xfId="2" applyNumberFormat="1" applyFont="1" applyFill="1" applyBorder="1" applyAlignment="1">
      <alignment vertical="center" shrinkToFit="1"/>
    </xf>
    <xf numFmtId="177" fontId="14" fillId="3" borderId="71" xfId="2" applyNumberFormat="1" applyFont="1" applyFill="1" applyBorder="1" applyAlignment="1">
      <alignment vertical="center" shrinkToFit="1"/>
    </xf>
    <xf numFmtId="177" fontId="14" fillId="3" borderId="72" xfId="2" applyNumberFormat="1" applyFont="1" applyFill="1" applyBorder="1" applyAlignment="1">
      <alignment vertical="center" shrinkToFit="1"/>
    </xf>
    <xf numFmtId="177" fontId="15" fillId="3" borderId="26" xfId="2" applyNumberFormat="1" applyFont="1" applyFill="1" applyBorder="1" applyAlignment="1">
      <alignment vertical="center" shrinkToFit="1"/>
    </xf>
    <xf numFmtId="178" fontId="14" fillId="3" borderId="25" xfId="1" applyNumberFormat="1" applyFont="1" applyFill="1" applyBorder="1" applyAlignment="1">
      <alignment vertical="center" shrinkToFit="1"/>
    </xf>
    <xf numFmtId="177" fontId="15" fillId="3" borderId="16" xfId="3" applyNumberFormat="1" applyFont="1" applyFill="1" applyBorder="1" applyAlignment="1">
      <alignment vertical="center" shrinkToFit="1"/>
    </xf>
    <xf numFmtId="179" fontId="15" fillId="3" borderId="16" xfId="2" applyNumberFormat="1" applyFont="1" applyFill="1" applyBorder="1" applyAlignment="1">
      <alignment vertical="center" shrinkToFit="1"/>
    </xf>
    <xf numFmtId="177" fontId="7" fillId="2" borderId="13" xfId="2" applyNumberFormat="1" applyFont="1" applyFill="1" applyBorder="1" applyAlignment="1">
      <alignment horizontal="center" vertical="center" shrinkToFit="1"/>
    </xf>
    <xf numFmtId="177" fontId="14" fillId="2" borderId="11" xfId="2" applyNumberFormat="1" applyFont="1" applyFill="1" applyBorder="1" applyAlignment="1">
      <alignment vertical="center" shrinkToFit="1"/>
    </xf>
    <xf numFmtId="177" fontId="14" fillId="2" borderId="74" xfId="2" applyNumberFormat="1" applyFont="1" applyFill="1" applyBorder="1" applyAlignment="1">
      <alignment vertical="center" shrinkToFit="1"/>
    </xf>
    <xf numFmtId="177" fontId="14" fillId="2" borderId="75" xfId="2" applyNumberFormat="1" applyFont="1" applyFill="1" applyBorder="1" applyAlignment="1">
      <alignment vertical="center" shrinkToFit="1"/>
    </xf>
    <xf numFmtId="177" fontId="14" fillId="2" borderId="76" xfId="2" applyNumberFormat="1" applyFont="1" applyFill="1" applyBorder="1" applyAlignment="1">
      <alignment vertical="center" shrinkToFit="1"/>
    </xf>
    <xf numFmtId="177" fontId="14" fillId="2" borderId="77" xfId="2" applyNumberFormat="1" applyFont="1" applyFill="1" applyBorder="1" applyAlignment="1">
      <alignment vertical="center" shrinkToFit="1"/>
    </xf>
    <xf numFmtId="177" fontId="14" fillId="2" borderId="78" xfId="2" applyNumberFormat="1" applyFont="1" applyFill="1" applyBorder="1" applyAlignment="1">
      <alignment vertical="center" shrinkToFit="1"/>
    </xf>
    <xf numFmtId="177" fontId="14" fillId="2" borderId="79" xfId="2" applyNumberFormat="1" applyFont="1" applyFill="1" applyBorder="1" applyAlignment="1">
      <alignment vertical="center" shrinkToFit="1"/>
    </xf>
    <xf numFmtId="177" fontId="15" fillId="2" borderId="13" xfId="2" applyNumberFormat="1" applyFont="1" applyFill="1" applyBorder="1" applyAlignment="1">
      <alignment vertical="center" shrinkToFit="1"/>
    </xf>
    <xf numFmtId="177" fontId="14" fillId="2" borderId="11" xfId="3" applyNumberFormat="1" applyFont="1" applyFill="1" applyBorder="1" applyAlignment="1">
      <alignment vertical="center" shrinkToFit="1"/>
    </xf>
    <xf numFmtId="179" fontId="14" fillId="2" borderId="12" xfId="2" applyNumberFormat="1" applyFont="1" applyFill="1" applyBorder="1" applyAlignment="1">
      <alignment vertical="center" shrinkToFit="1"/>
    </xf>
    <xf numFmtId="177" fontId="7" fillId="2" borderId="49" xfId="2" applyNumberFormat="1" applyFont="1" applyFill="1" applyBorder="1" applyAlignment="1">
      <alignment horizontal="center" vertical="center" shrinkToFit="1"/>
    </xf>
    <xf numFmtId="177" fontId="14" fillId="2" borderId="80" xfId="2" applyNumberFormat="1" applyFont="1" applyFill="1" applyBorder="1" applyAlignment="1">
      <alignment vertical="center" shrinkToFit="1"/>
    </xf>
    <xf numFmtId="177" fontId="14" fillId="2" borderId="64" xfId="2" applyNumberFormat="1" applyFont="1" applyFill="1" applyBorder="1" applyAlignment="1">
      <alignment vertical="center" shrinkToFit="1"/>
    </xf>
    <xf numFmtId="177" fontId="14" fillId="2" borderId="81" xfId="2" applyNumberFormat="1" applyFont="1" applyFill="1" applyBorder="1" applyAlignment="1">
      <alignment vertical="center" shrinkToFit="1"/>
    </xf>
    <xf numFmtId="177" fontId="14" fillId="2" borderId="82" xfId="2" applyNumberFormat="1" applyFont="1" applyFill="1" applyBorder="1" applyAlignment="1">
      <alignment vertical="center" shrinkToFit="1"/>
    </xf>
    <xf numFmtId="177" fontId="14" fillId="2" borderId="83" xfId="2" applyNumberFormat="1" applyFont="1" applyFill="1" applyBorder="1" applyAlignment="1">
      <alignment vertical="center" shrinkToFit="1"/>
    </xf>
    <xf numFmtId="177" fontId="14" fillId="2" borderId="84" xfId="2" applyNumberFormat="1" applyFont="1" applyFill="1" applyBorder="1" applyAlignment="1">
      <alignment vertical="center" shrinkToFit="1"/>
    </xf>
    <xf numFmtId="177" fontId="14" fillId="2" borderId="85" xfId="2" applyNumberFormat="1" applyFont="1" applyFill="1" applyBorder="1" applyAlignment="1">
      <alignment vertical="center" shrinkToFit="1"/>
    </xf>
    <xf numFmtId="177" fontId="15" fillId="2" borderId="49" xfId="2" applyNumberFormat="1" applyFont="1" applyFill="1" applyBorder="1" applyAlignment="1">
      <alignment vertical="center" shrinkToFit="1"/>
    </xf>
    <xf numFmtId="177" fontId="14" fillId="2" borderId="80" xfId="3" applyNumberFormat="1" applyFont="1" applyFill="1" applyBorder="1" applyAlignment="1">
      <alignment vertical="center" shrinkToFit="1"/>
    </xf>
    <xf numFmtId="179" fontId="14" fillId="2" borderId="86" xfId="2" applyNumberFormat="1" applyFont="1" applyFill="1" applyBorder="1" applyAlignment="1">
      <alignment vertical="center" shrinkToFit="1"/>
    </xf>
    <xf numFmtId="177" fontId="7" fillId="2" borderId="62" xfId="2" applyNumberFormat="1" applyFont="1" applyFill="1" applyBorder="1" applyAlignment="1">
      <alignment horizontal="center" vertical="center" shrinkToFit="1"/>
    </xf>
    <xf numFmtId="177" fontId="14" fillId="2" borderId="87" xfId="2" applyNumberFormat="1" applyFont="1" applyFill="1" applyBorder="1" applyAlignment="1">
      <alignment vertical="center" shrinkToFit="1"/>
    </xf>
    <xf numFmtId="177" fontId="14" fillId="2" borderId="88" xfId="2" applyNumberFormat="1" applyFont="1" applyFill="1" applyBorder="1" applyAlignment="1">
      <alignment vertical="center" shrinkToFit="1"/>
    </xf>
    <xf numFmtId="177" fontId="14" fillId="2" borderId="89" xfId="2" applyNumberFormat="1" applyFont="1" applyFill="1" applyBorder="1" applyAlignment="1">
      <alignment vertical="center" shrinkToFit="1"/>
    </xf>
    <xf numFmtId="177" fontId="14" fillId="2" borderId="90" xfId="2" applyNumberFormat="1" applyFont="1" applyFill="1" applyBorder="1" applyAlignment="1">
      <alignment vertical="center" shrinkToFit="1"/>
    </xf>
    <xf numFmtId="177" fontId="14" fillId="2" borderId="91" xfId="2" applyNumberFormat="1" applyFont="1" applyFill="1" applyBorder="1" applyAlignment="1">
      <alignment vertical="center" shrinkToFit="1"/>
    </xf>
    <xf numFmtId="177" fontId="14" fillId="2" borderId="92" xfId="2" applyNumberFormat="1" applyFont="1" applyFill="1" applyBorder="1" applyAlignment="1">
      <alignment vertical="center" shrinkToFit="1"/>
    </xf>
    <xf numFmtId="177" fontId="14" fillId="2" borderId="93" xfId="2" applyNumberFormat="1" applyFont="1" applyFill="1" applyBorder="1" applyAlignment="1">
      <alignment vertical="center" shrinkToFit="1"/>
    </xf>
    <xf numFmtId="177" fontId="15" fillId="2" borderId="62" xfId="2" applyNumberFormat="1" applyFont="1" applyFill="1" applyBorder="1" applyAlignment="1">
      <alignment vertical="center" shrinkToFit="1"/>
    </xf>
    <xf numFmtId="177" fontId="14" fillId="2" borderId="87" xfId="3" applyNumberFormat="1" applyFont="1" applyFill="1" applyBorder="1" applyAlignment="1">
      <alignment vertical="center" shrinkToFit="1"/>
    </xf>
    <xf numFmtId="179" fontId="14" fillId="2" borderId="94" xfId="2" applyNumberFormat="1" applyFont="1" applyFill="1" applyBorder="1" applyAlignment="1">
      <alignment vertical="center" shrinkToFit="1"/>
    </xf>
    <xf numFmtId="179" fontId="14" fillId="2" borderId="28" xfId="2" applyNumberFormat="1" applyFont="1" applyFill="1" applyBorder="1" applyAlignment="1">
      <alignment vertical="center" shrinkToFit="1"/>
    </xf>
    <xf numFmtId="177" fontId="7" fillId="2" borderId="95" xfId="2" applyNumberFormat="1" applyFont="1" applyFill="1" applyBorder="1" applyAlignment="1">
      <alignment horizontal="center" vertical="center" shrinkToFit="1"/>
    </xf>
    <xf numFmtId="177" fontId="14" fillId="2" borderId="96" xfId="2" applyNumberFormat="1" applyFont="1" applyFill="1" applyBorder="1" applyAlignment="1">
      <alignment vertical="center" shrinkToFit="1"/>
    </xf>
    <xf numFmtId="177" fontId="14" fillId="2" borderId="97" xfId="2" applyNumberFormat="1" applyFont="1" applyFill="1" applyBorder="1" applyAlignment="1">
      <alignment vertical="center" shrinkToFit="1"/>
    </xf>
    <xf numFmtId="177" fontId="14" fillId="2" borderId="98" xfId="2" applyNumberFormat="1" applyFont="1" applyFill="1" applyBorder="1" applyAlignment="1">
      <alignment vertical="center" shrinkToFit="1"/>
    </xf>
    <xf numFmtId="177" fontId="14" fillId="2" borderId="99" xfId="2" applyNumberFormat="1" applyFont="1" applyFill="1" applyBorder="1" applyAlignment="1">
      <alignment vertical="center" shrinkToFit="1"/>
    </xf>
    <xf numFmtId="177" fontId="14" fillId="2" borderId="100" xfId="2" applyNumberFormat="1" applyFont="1" applyFill="1" applyBorder="1" applyAlignment="1">
      <alignment vertical="center" shrinkToFit="1"/>
    </xf>
    <xf numFmtId="177" fontId="14" fillId="2" borderId="101" xfId="2" applyNumberFormat="1" applyFont="1" applyFill="1" applyBorder="1" applyAlignment="1">
      <alignment vertical="center" shrinkToFit="1"/>
    </xf>
    <xf numFmtId="177" fontId="14" fillId="2" borderId="102" xfId="2" applyNumberFormat="1" applyFont="1" applyFill="1" applyBorder="1" applyAlignment="1">
      <alignment vertical="center" shrinkToFit="1"/>
    </xf>
    <xf numFmtId="177" fontId="15" fillId="2" borderId="95" xfId="2" applyNumberFormat="1" applyFont="1" applyFill="1" applyBorder="1" applyAlignment="1">
      <alignment vertical="center" shrinkToFit="1"/>
    </xf>
    <xf numFmtId="177" fontId="14" fillId="2" borderId="96" xfId="3" applyNumberFormat="1" applyFont="1" applyFill="1" applyBorder="1" applyAlignment="1">
      <alignment vertical="center" shrinkToFit="1"/>
    </xf>
    <xf numFmtId="179" fontId="14" fillId="2" borderId="103" xfId="2" applyNumberFormat="1" applyFont="1" applyFill="1" applyBorder="1" applyAlignment="1">
      <alignment vertical="center" shrinkToFit="1"/>
    </xf>
    <xf numFmtId="177" fontId="7" fillId="4" borderId="62" xfId="2" applyNumberFormat="1" applyFont="1" applyFill="1" applyBorder="1" applyAlignment="1">
      <alignment horizontal="center" vertical="center" shrinkToFit="1"/>
    </xf>
    <xf numFmtId="177" fontId="14" fillId="4" borderId="87" xfId="2" applyNumberFormat="1" applyFont="1" applyFill="1" applyBorder="1" applyAlignment="1">
      <alignment vertical="center" shrinkToFit="1"/>
    </xf>
    <xf numFmtId="177" fontId="14" fillId="4" borderId="88" xfId="2" applyNumberFormat="1" applyFont="1" applyFill="1" applyBorder="1" applyAlignment="1">
      <alignment vertical="center" shrinkToFit="1"/>
    </xf>
    <xf numFmtId="177" fontId="14" fillId="4" borderId="89" xfId="2" applyNumberFormat="1" applyFont="1" applyFill="1" applyBorder="1" applyAlignment="1">
      <alignment vertical="center" shrinkToFit="1"/>
    </xf>
    <xf numFmtId="177" fontId="14" fillId="4" borderId="90" xfId="2" applyNumberFormat="1" applyFont="1" applyFill="1" applyBorder="1" applyAlignment="1">
      <alignment vertical="center" shrinkToFit="1"/>
    </xf>
    <xf numFmtId="177" fontId="14" fillId="4" borderId="91" xfId="2" applyNumberFormat="1" applyFont="1" applyFill="1" applyBorder="1" applyAlignment="1">
      <alignment vertical="center" shrinkToFit="1"/>
    </xf>
    <xf numFmtId="177" fontId="14" fillId="4" borderId="92" xfId="2" applyNumberFormat="1" applyFont="1" applyFill="1" applyBorder="1" applyAlignment="1">
      <alignment vertical="center" shrinkToFit="1"/>
    </xf>
    <xf numFmtId="177" fontId="14" fillId="4" borderId="93" xfId="2" applyNumberFormat="1" applyFont="1" applyFill="1" applyBorder="1" applyAlignment="1">
      <alignment vertical="center" shrinkToFit="1"/>
    </xf>
    <xf numFmtId="177" fontId="15" fillId="4" borderId="62" xfId="2" applyNumberFormat="1" applyFont="1" applyFill="1" applyBorder="1" applyAlignment="1">
      <alignment vertical="center" shrinkToFit="1"/>
    </xf>
    <xf numFmtId="179" fontId="14" fillId="4" borderId="94" xfId="2" applyNumberFormat="1" applyFont="1" applyFill="1" applyBorder="1" applyAlignment="1">
      <alignment vertical="center" shrinkToFit="1"/>
    </xf>
    <xf numFmtId="177" fontId="7" fillId="4" borderId="26" xfId="2" applyNumberFormat="1" applyFont="1" applyFill="1" applyBorder="1" applyAlignment="1">
      <alignment horizontal="center" vertical="center" shrinkToFit="1"/>
    </xf>
    <xf numFmtId="177" fontId="14" fillId="4" borderId="24" xfId="2" applyNumberFormat="1" applyFont="1" applyFill="1" applyBorder="1" applyAlignment="1">
      <alignment vertical="center" shrinkToFit="1"/>
    </xf>
    <xf numFmtId="177" fontId="14" fillId="4" borderId="104" xfId="2" applyNumberFormat="1" applyFont="1" applyFill="1" applyBorder="1" applyAlignment="1">
      <alignment vertical="center" shrinkToFit="1"/>
    </xf>
    <xf numFmtId="177" fontId="14" fillId="4" borderId="105" xfId="2" applyNumberFormat="1" applyFont="1" applyFill="1" applyBorder="1" applyAlignment="1">
      <alignment vertical="center" shrinkToFit="1"/>
    </xf>
    <xf numFmtId="177" fontId="14" fillId="4" borderId="70" xfId="2" applyNumberFormat="1" applyFont="1" applyFill="1" applyBorder="1" applyAlignment="1">
      <alignment vertical="center" shrinkToFit="1"/>
    </xf>
    <xf numFmtId="177" fontId="14" fillId="4" borderId="106" xfId="2" applyNumberFormat="1" applyFont="1" applyFill="1" applyBorder="1" applyAlignment="1">
      <alignment vertical="center" shrinkToFit="1"/>
    </xf>
    <xf numFmtId="177" fontId="14" fillId="4" borderId="72" xfId="2" applyNumberFormat="1" applyFont="1" applyFill="1" applyBorder="1" applyAlignment="1">
      <alignment vertical="center" shrinkToFit="1"/>
    </xf>
    <xf numFmtId="177" fontId="14" fillId="4" borderId="69" xfId="2" applyNumberFormat="1" applyFont="1" applyFill="1" applyBorder="1" applyAlignment="1">
      <alignment vertical="center" shrinkToFit="1"/>
    </xf>
    <xf numFmtId="177" fontId="15" fillId="4" borderId="26" xfId="2" applyNumberFormat="1" applyFont="1" applyFill="1" applyBorder="1" applyAlignment="1">
      <alignment vertical="center" shrinkToFit="1"/>
    </xf>
    <xf numFmtId="179" fontId="14" fillId="4" borderId="25" xfId="2" applyNumberFormat="1" applyFont="1" applyFill="1" applyBorder="1" applyAlignment="1">
      <alignment vertical="center" shrinkToFit="1"/>
    </xf>
    <xf numFmtId="177" fontId="7" fillId="5" borderId="62" xfId="2" applyNumberFormat="1" applyFont="1" applyFill="1" applyBorder="1" applyAlignment="1">
      <alignment horizontal="center" vertical="center" shrinkToFit="1"/>
    </xf>
    <xf numFmtId="177" fontId="14" fillId="5" borderId="87" xfId="2" applyNumberFormat="1" applyFont="1" applyFill="1" applyBorder="1" applyAlignment="1">
      <alignment vertical="center" shrinkToFit="1"/>
    </xf>
    <xf numFmtId="177" fontId="14" fillId="5" borderId="88" xfId="2" applyNumberFormat="1" applyFont="1" applyFill="1" applyBorder="1" applyAlignment="1">
      <alignment vertical="center" shrinkToFit="1"/>
    </xf>
    <xf numFmtId="177" fontId="14" fillId="5" borderId="89" xfId="2" applyNumberFormat="1" applyFont="1" applyFill="1" applyBorder="1" applyAlignment="1">
      <alignment vertical="center" shrinkToFit="1"/>
    </xf>
    <xf numFmtId="177" fontId="14" fillId="5" borderId="90" xfId="2" applyNumberFormat="1" applyFont="1" applyFill="1" applyBorder="1" applyAlignment="1">
      <alignment vertical="center" shrinkToFit="1"/>
    </xf>
    <xf numFmtId="177" fontId="14" fillId="5" borderId="91" xfId="2" applyNumberFormat="1" applyFont="1" applyFill="1" applyBorder="1" applyAlignment="1">
      <alignment vertical="center" shrinkToFit="1"/>
    </xf>
    <xf numFmtId="177" fontId="14" fillId="5" borderId="92" xfId="2" applyNumberFormat="1" applyFont="1" applyFill="1" applyBorder="1" applyAlignment="1">
      <alignment vertical="center" shrinkToFit="1"/>
    </xf>
    <xf numFmtId="177" fontId="14" fillId="5" borderId="93" xfId="2" applyNumberFormat="1" applyFont="1" applyFill="1" applyBorder="1" applyAlignment="1">
      <alignment vertical="center" shrinkToFit="1"/>
    </xf>
    <xf numFmtId="177" fontId="15" fillId="5" borderId="62" xfId="2" applyNumberFormat="1" applyFont="1" applyFill="1" applyBorder="1" applyAlignment="1">
      <alignment vertical="center" shrinkToFit="1"/>
    </xf>
    <xf numFmtId="179" fontId="14" fillId="5" borderId="94" xfId="2" applyNumberFormat="1" applyFont="1" applyFill="1" applyBorder="1" applyAlignment="1">
      <alignment vertical="center" shrinkToFit="1"/>
    </xf>
    <xf numFmtId="177" fontId="7" fillId="5" borderId="26" xfId="2" applyNumberFormat="1" applyFont="1" applyFill="1" applyBorder="1" applyAlignment="1">
      <alignment horizontal="center" vertical="center" shrinkToFit="1"/>
    </xf>
    <xf numFmtId="177" fontId="14" fillId="5" borderId="107" xfId="2" applyNumberFormat="1" applyFont="1" applyFill="1" applyBorder="1" applyAlignment="1">
      <alignment vertical="center" shrinkToFit="1"/>
    </xf>
    <xf numFmtId="177" fontId="14" fillId="5" borderId="108" xfId="2" applyNumberFormat="1" applyFont="1" applyFill="1" applyBorder="1" applyAlignment="1">
      <alignment vertical="center" shrinkToFit="1"/>
    </xf>
    <xf numFmtId="177" fontId="14" fillId="5" borderId="109" xfId="2" applyNumberFormat="1" applyFont="1" applyFill="1" applyBorder="1" applyAlignment="1">
      <alignment vertical="center" shrinkToFit="1"/>
    </xf>
    <xf numFmtId="177" fontId="14" fillId="5" borderId="110" xfId="2" applyNumberFormat="1" applyFont="1" applyFill="1" applyBorder="1" applyAlignment="1">
      <alignment vertical="center" shrinkToFit="1"/>
    </xf>
    <xf numFmtId="177" fontId="14" fillId="5" borderId="111" xfId="2" applyNumberFormat="1" applyFont="1" applyFill="1" applyBorder="1" applyAlignment="1">
      <alignment vertical="center" shrinkToFit="1"/>
    </xf>
    <xf numFmtId="177" fontId="14" fillId="5" borderId="112" xfId="2" applyNumberFormat="1" applyFont="1" applyFill="1" applyBorder="1" applyAlignment="1">
      <alignment vertical="center" shrinkToFit="1"/>
    </xf>
    <xf numFmtId="177" fontId="14" fillId="5" borderId="0" xfId="2" applyNumberFormat="1" applyFont="1" applyFill="1" applyBorder="1" applyAlignment="1">
      <alignment vertical="center" shrinkToFit="1"/>
    </xf>
    <xf numFmtId="177" fontId="15" fillId="5" borderId="26" xfId="2" applyNumberFormat="1" applyFont="1" applyFill="1" applyBorder="1" applyAlignment="1">
      <alignment vertical="center" shrinkToFit="1"/>
    </xf>
    <xf numFmtId="177" fontId="14" fillId="5" borderId="24" xfId="2" applyNumberFormat="1" applyFont="1" applyFill="1" applyBorder="1" applyAlignment="1">
      <alignment vertical="center" shrinkToFit="1"/>
    </xf>
    <xf numFmtId="179" fontId="14" fillId="5" borderId="25" xfId="2" applyNumberFormat="1" applyFont="1" applyFill="1" applyBorder="1" applyAlignment="1">
      <alignment vertical="center" shrinkToFit="1"/>
    </xf>
    <xf numFmtId="177" fontId="14" fillId="2" borderId="58" xfId="2" applyNumberFormat="1" applyFont="1" applyFill="1" applyBorder="1" applyAlignment="1">
      <alignment vertical="center" shrinkToFit="1"/>
    </xf>
    <xf numFmtId="177" fontId="14" fillId="2" borderId="113" xfId="3" applyNumberFormat="1" applyFont="1" applyFill="1" applyBorder="1" applyAlignment="1">
      <alignment vertical="center" shrinkToFit="1"/>
    </xf>
    <xf numFmtId="179" fontId="14" fillId="2" borderId="114" xfId="2" applyNumberFormat="1" applyFont="1" applyFill="1" applyBorder="1" applyAlignment="1">
      <alignment vertical="center" shrinkToFit="1"/>
    </xf>
    <xf numFmtId="177" fontId="15" fillId="2" borderId="50" xfId="2" applyNumberFormat="1" applyFont="1" applyFill="1" applyBorder="1" applyAlignment="1">
      <alignment vertical="center" shrinkToFit="1"/>
    </xf>
    <xf numFmtId="179" fontId="14" fillId="2" borderId="114" xfId="2" applyNumberFormat="1" applyFont="1" applyFill="1" applyBorder="1" applyAlignment="1">
      <alignment horizontal="center" vertical="center" shrinkToFit="1"/>
    </xf>
    <xf numFmtId="179" fontId="14" fillId="2" borderId="115" xfId="2" applyNumberFormat="1" applyFont="1" applyFill="1" applyBorder="1" applyAlignment="1">
      <alignment horizontal="center" vertical="center" shrinkToFit="1"/>
    </xf>
    <xf numFmtId="177" fontId="14" fillId="0" borderId="58" xfId="2" applyNumberFormat="1" applyFont="1" applyFill="1" applyBorder="1" applyAlignment="1">
      <alignment vertical="center" shrinkToFit="1"/>
    </xf>
    <xf numFmtId="177" fontId="14" fillId="0" borderId="52" xfId="2" applyNumberFormat="1" applyFont="1" applyFill="1" applyBorder="1" applyAlignment="1">
      <alignment vertical="center" shrinkToFit="1"/>
    </xf>
    <xf numFmtId="177" fontId="14" fillId="0" borderId="53" xfId="2" applyNumberFormat="1" applyFont="1" applyFill="1" applyBorder="1" applyAlignment="1">
      <alignment vertical="center" shrinkToFit="1"/>
    </xf>
    <xf numFmtId="177" fontId="14" fillId="0" borderId="54" xfId="2" applyNumberFormat="1" applyFont="1" applyFill="1" applyBorder="1" applyAlignment="1">
      <alignment vertical="center" shrinkToFit="1"/>
    </xf>
    <xf numFmtId="177" fontId="14" fillId="0" borderId="55" xfId="2" applyNumberFormat="1" applyFont="1" applyFill="1" applyBorder="1" applyAlignment="1">
      <alignment vertical="center" shrinkToFit="1"/>
    </xf>
    <xf numFmtId="177" fontId="14" fillId="0" borderId="56" xfId="2" applyNumberFormat="1" applyFont="1" applyFill="1" applyBorder="1" applyAlignment="1">
      <alignment vertical="center" shrinkToFit="1"/>
    </xf>
    <xf numFmtId="177" fontId="14" fillId="0" borderId="57" xfId="2" applyNumberFormat="1" applyFont="1" applyFill="1" applyBorder="1" applyAlignment="1">
      <alignment vertical="center" shrinkToFit="1"/>
    </xf>
    <xf numFmtId="177" fontId="14" fillId="0" borderId="42" xfId="2" applyNumberFormat="1" applyFont="1" applyFill="1" applyBorder="1" applyAlignment="1">
      <alignment vertical="center" shrinkToFit="1"/>
    </xf>
    <xf numFmtId="177" fontId="14" fillId="0" borderId="43" xfId="2" applyNumberFormat="1" applyFont="1" applyFill="1" applyBorder="1" applyAlignment="1">
      <alignment vertical="center" shrinkToFit="1"/>
    </xf>
    <xf numFmtId="177" fontId="14" fillId="0" borderId="44" xfId="2" applyNumberFormat="1" applyFont="1" applyFill="1" applyBorder="1" applyAlignment="1">
      <alignment vertical="center" shrinkToFit="1"/>
    </xf>
    <xf numFmtId="177" fontId="14" fillId="0" borderId="45" xfId="2" applyNumberFormat="1" applyFont="1" applyFill="1" applyBorder="1" applyAlignment="1">
      <alignment vertical="center" shrinkToFit="1"/>
    </xf>
    <xf numFmtId="177" fontId="14" fillId="0" borderId="46" xfId="2" applyNumberFormat="1" applyFont="1" applyFill="1" applyBorder="1" applyAlignment="1">
      <alignment vertical="center" shrinkToFit="1"/>
    </xf>
    <xf numFmtId="177" fontId="14" fillId="0" borderId="47" xfId="2" applyNumberFormat="1" applyFont="1" applyFill="1" applyBorder="1" applyAlignment="1">
      <alignment vertical="center" shrinkToFit="1"/>
    </xf>
    <xf numFmtId="177" fontId="14" fillId="0" borderId="48" xfId="2" applyNumberFormat="1" applyFont="1" applyFill="1" applyBorder="1" applyAlignment="1">
      <alignment vertical="center" shrinkToFit="1"/>
    </xf>
    <xf numFmtId="179" fontId="14" fillId="3" borderId="68" xfId="2" applyNumberFormat="1" applyFont="1" applyFill="1" applyBorder="1" applyAlignment="1">
      <alignment vertical="center" shrinkToFit="1"/>
    </xf>
    <xf numFmtId="179" fontId="14" fillId="3" borderId="25" xfId="2" applyNumberFormat="1" applyFont="1" applyFill="1" applyBorder="1" applyAlignment="1">
      <alignment vertical="center" shrinkToFit="1"/>
    </xf>
    <xf numFmtId="177" fontId="14" fillId="2" borderId="113" xfId="2" applyNumberFormat="1" applyFont="1" applyFill="1" applyBorder="1" applyAlignment="1">
      <alignment vertical="center" shrinkToFit="1"/>
    </xf>
    <xf numFmtId="177" fontId="14" fillId="2" borderId="116" xfId="2" applyNumberFormat="1" applyFont="1" applyFill="1" applyBorder="1" applyAlignment="1">
      <alignment vertical="center" shrinkToFit="1"/>
    </xf>
    <xf numFmtId="179" fontId="14" fillId="2" borderId="68" xfId="2" applyNumberFormat="1" applyFont="1" applyFill="1" applyBorder="1" applyAlignment="1">
      <alignment vertical="center" shrinkToFit="1"/>
    </xf>
    <xf numFmtId="177" fontId="14" fillId="3" borderId="117" xfId="2" applyNumberFormat="1" applyFont="1" applyFill="1" applyBorder="1" applyAlignment="1">
      <alignment vertical="center" shrinkToFit="1"/>
    </xf>
    <xf numFmtId="0" fontId="3" fillId="2" borderId="0" xfId="2" applyFont="1" applyFill="1" applyAlignment="1">
      <alignment vertical="top"/>
    </xf>
    <xf numFmtId="177" fontId="9" fillId="2" borderId="1" xfId="2" applyNumberFormat="1" applyFont="1" applyFill="1" applyBorder="1" applyAlignment="1">
      <alignment horizontal="distributed" vertical="center" justifyLastLine="1" shrinkToFit="1"/>
    </xf>
    <xf numFmtId="177" fontId="9" fillId="2" borderId="2" xfId="2" applyNumberFormat="1" applyFont="1" applyFill="1" applyBorder="1" applyAlignment="1">
      <alignment horizontal="distributed" vertical="center" justifyLastLine="1" shrinkToFit="1"/>
    </xf>
    <xf numFmtId="177" fontId="9" fillId="2" borderId="14" xfId="2" applyNumberFormat="1" applyFont="1" applyFill="1" applyBorder="1" applyAlignment="1">
      <alignment horizontal="distributed" vertical="center" justifyLastLine="1" shrinkToFit="1"/>
    </xf>
    <xf numFmtId="177" fontId="9" fillId="2" borderId="15" xfId="2" applyNumberFormat="1" applyFont="1" applyFill="1" applyBorder="1" applyAlignment="1">
      <alignment horizontal="distributed" vertical="center" justifyLastLine="1" shrinkToFit="1"/>
    </xf>
    <xf numFmtId="177" fontId="9" fillId="2" borderId="3" xfId="2" applyNumberFormat="1" applyFont="1" applyFill="1" applyBorder="1" applyAlignment="1">
      <alignment horizontal="distributed" vertical="center" justifyLastLine="1" shrinkToFit="1"/>
    </xf>
    <xf numFmtId="177" fontId="7" fillId="2" borderId="16" xfId="2" applyNumberFormat="1" applyFont="1" applyFill="1" applyBorder="1" applyAlignment="1">
      <alignment horizontal="distributed" vertical="center" justifyLastLine="1" shrinkToFit="1"/>
    </xf>
    <xf numFmtId="177" fontId="9" fillId="2" borderId="4" xfId="2" applyNumberFormat="1" applyFont="1" applyFill="1" applyBorder="1" applyAlignment="1">
      <alignment horizontal="distributed" vertical="center" justifyLastLine="1" shrinkToFit="1"/>
    </xf>
    <xf numFmtId="177" fontId="7" fillId="2" borderId="5" xfId="2" applyNumberFormat="1" applyFont="1" applyFill="1" applyBorder="1" applyAlignment="1">
      <alignment horizontal="distributed" vertical="center" justifyLastLine="1" shrinkToFit="1"/>
    </xf>
    <xf numFmtId="177" fontId="7" fillId="2" borderId="6" xfId="2" applyNumberFormat="1" applyFont="1" applyFill="1" applyBorder="1" applyAlignment="1">
      <alignment horizontal="distributed" vertical="center" justifyLastLine="1" shrinkToFit="1"/>
    </xf>
    <xf numFmtId="177" fontId="9" fillId="2" borderId="7" xfId="2" applyNumberFormat="1" applyFont="1" applyFill="1" applyBorder="1" applyAlignment="1">
      <alignment horizontal="distributed" vertical="center" justifyLastLine="1" shrinkToFit="1"/>
    </xf>
    <xf numFmtId="177" fontId="7" fillId="2" borderId="8" xfId="2" applyNumberFormat="1" applyFont="1" applyFill="1" applyBorder="1" applyAlignment="1">
      <alignment horizontal="distributed" vertical="center" justifyLastLine="1" shrinkToFit="1"/>
    </xf>
    <xf numFmtId="177" fontId="7" fillId="2" borderId="3" xfId="2" applyNumberFormat="1" applyFont="1" applyFill="1" applyBorder="1" applyAlignment="1">
      <alignment horizontal="center" vertical="center" shrinkToFit="1"/>
    </xf>
    <xf numFmtId="177" fontId="7" fillId="2" borderId="16" xfId="2" applyNumberFormat="1" applyFont="1" applyFill="1" applyBorder="1" applyAlignment="1">
      <alignment horizontal="center" vertical="center" shrinkToFit="1"/>
    </xf>
    <xf numFmtId="177" fontId="7" fillId="2" borderId="11" xfId="2" applyNumberFormat="1" applyFont="1" applyFill="1" applyBorder="1" applyAlignment="1">
      <alignment horizontal="center" vertical="center" shrinkToFit="1"/>
    </xf>
    <xf numFmtId="177" fontId="7" fillId="2" borderId="24" xfId="2" applyNumberFormat="1" applyFont="1" applyFill="1" applyBorder="1" applyAlignment="1">
      <alignment horizontal="center" vertical="center" shrinkToFit="1"/>
    </xf>
    <xf numFmtId="177" fontId="7" fillId="2" borderId="12" xfId="2" applyNumberFormat="1" applyFont="1" applyFill="1" applyBorder="1" applyAlignment="1">
      <alignment horizontal="center" vertical="center" wrapText="1" shrinkToFit="1"/>
    </xf>
    <xf numFmtId="177" fontId="7" fillId="2" borderId="25" xfId="2" applyNumberFormat="1" applyFont="1" applyFill="1" applyBorder="1" applyAlignment="1">
      <alignment horizontal="center" vertical="center" wrapText="1" shrinkToFit="1"/>
    </xf>
    <xf numFmtId="38" fontId="10" fillId="3" borderId="13" xfId="2" applyNumberFormat="1" applyFont="1" applyFill="1" applyBorder="1" applyAlignment="1">
      <alignment horizontal="center" vertical="center" shrinkToFit="1"/>
    </xf>
    <xf numFmtId="0" fontId="2" fillId="0" borderId="26" xfId="2" applyBorder="1" applyAlignment="1">
      <alignment vertical="center" shrinkToFit="1"/>
    </xf>
    <xf numFmtId="0" fontId="10" fillId="3" borderId="13" xfId="2" applyFont="1" applyFill="1" applyBorder="1" applyAlignment="1">
      <alignment horizontal="center" vertical="center" shrinkToFit="1"/>
    </xf>
    <xf numFmtId="177" fontId="7" fillId="2" borderId="40" xfId="2" applyNumberFormat="1" applyFont="1" applyFill="1" applyBorder="1" applyAlignment="1">
      <alignment horizontal="center" vertical="center" shrinkToFit="1"/>
    </xf>
    <xf numFmtId="177" fontId="9" fillId="2" borderId="40" xfId="2" applyNumberFormat="1" applyFont="1" applyFill="1" applyBorder="1" applyAlignment="1">
      <alignment horizontal="center" vertical="center" shrinkToFit="1"/>
    </xf>
    <xf numFmtId="177" fontId="7" fillId="2" borderId="10" xfId="2" applyNumberFormat="1" applyFont="1" applyFill="1" applyBorder="1" applyAlignment="1">
      <alignment horizontal="center" vertical="center" shrinkToFit="1"/>
    </xf>
    <xf numFmtId="177" fontId="7" fillId="2" borderId="23" xfId="2" applyNumberFormat="1" applyFont="1" applyFill="1" applyBorder="1" applyAlignment="1">
      <alignment horizontal="center" vertical="center" shrinkToFit="1"/>
    </xf>
    <xf numFmtId="177" fontId="9" fillId="3" borderId="65" xfId="2" applyNumberFormat="1" applyFont="1" applyFill="1" applyBorder="1" applyAlignment="1">
      <alignment horizontal="center" vertical="center" shrinkToFit="1"/>
    </xf>
    <xf numFmtId="177" fontId="9" fillId="3" borderId="66" xfId="2" applyNumberFormat="1" applyFont="1" applyFill="1" applyBorder="1" applyAlignment="1">
      <alignment horizontal="center" vertical="center" shrinkToFit="1"/>
    </xf>
    <xf numFmtId="177" fontId="9" fillId="3" borderId="14" xfId="2" applyNumberFormat="1" applyFont="1" applyFill="1" applyBorder="1" applyAlignment="1">
      <alignment horizontal="center" vertical="center" shrinkToFit="1"/>
    </xf>
    <xf numFmtId="177" fontId="9" fillId="3" borderId="15" xfId="2" applyNumberFormat="1" applyFont="1" applyFill="1" applyBorder="1" applyAlignment="1">
      <alignment horizontal="center" vertical="center" shrinkToFit="1"/>
    </xf>
    <xf numFmtId="177" fontId="9" fillId="4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4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73" xfId="2" applyNumberFormat="1" applyFont="1" applyFill="1" applyBorder="1" applyAlignment="1">
      <alignment horizontal="center" vertical="center" shrinkToFit="1"/>
    </xf>
    <xf numFmtId="177" fontId="9" fillId="3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3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28" xfId="2" applyNumberFormat="1" applyFont="1" applyFill="1" applyBorder="1" applyAlignment="1">
      <alignment horizontal="center" vertical="center" shrinkToFit="1"/>
    </xf>
    <xf numFmtId="177" fontId="9" fillId="4" borderId="65" xfId="2" applyNumberFormat="1" applyFont="1" applyFill="1" applyBorder="1" applyAlignment="1">
      <alignment horizontal="center" vertical="center" shrinkToFit="1"/>
    </xf>
    <xf numFmtId="177" fontId="9" fillId="4" borderId="66" xfId="2" applyNumberFormat="1" applyFont="1" applyFill="1" applyBorder="1" applyAlignment="1">
      <alignment horizontal="center" vertical="center" shrinkToFit="1"/>
    </xf>
    <xf numFmtId="177" fontId="9" fillId="4" borderId="14" xfId="2" applyNumberFormat="1" applyFont="1" applyFill="1" applyBorder="1" applyAlignment="1">
      <alignment horizontal="center" vertical="center" shrinkToFit="1"/>
    </xf>
    <xf numFmtId="177" fontId="9" fillId="4" borderId="15" xfId="2" applyNumberFormat="1" applyFont="1" applyFill="1" applyBorder="1" applyAlignment="1">
      <alignment horizontal="center" vertical="center" shrinkToFit="1"/>
    </xf>
    <xf numFmtId="177" fontId="9" fillId="5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5" borderId="39" xfId="2" applyNumberFormat="1" applyFont="1" applyFill="1" applyBorder="1" applyAlignment="1">
      <alignment horizontal="center" vertical="distributed" textRotation="255" justifyLastLine="1" shrinkToFit="1"/>
    </xf>
    <xf numFmtId="177" fontId="9" fillId="5" borderId="65" xfId="2" applyNumberFormat="1" applyFont="1" applyFill="1" applyBorder="1" applyAlignment="1">
      <alignment horizontal="center" vertical="center" shrinkToFit="1"/>
    </xf>
    <xf numFmtId="177" fontId="9" fillId="5" borderId="66" xfId="2" applyNumberFormat="1" applyFont="1" applyFill="1" applyBorder="1" applyAlignment="1">
      <alignment horizontal="center" vertical="center" shrinkToFit="1"/>
    </xf>
    <xf numFmtId="177" fontId="9" fillId="5" borderId="14" xfId="2" applyNumberFormat="1" applyFont="1" applyFill="1" applyBorder="1" applyAlignment="1">
      <alignment horizontal="center" vertical="center" shrinkToFit="1"/>
    </xf>
    <xf numFmtId="177" fontId="9" fillId="5" borderId="15" xfId="2" applyNumberFormat="1" applyFont="1" applyFill="1" applyBorder="1" applyAlignment="1">
      <alignment horizontal="center" vertical="center" shrinkToFit="1"/>
    </xf>
  </cellXfs>
  <cellStyles count="4">
    <cellStyle name="パーセント" xfId="1" builtinId="5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47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13"/>
  <sheetViews>
    <sheetView tabSelected="1" view="pageBreakPreview" zoomScale="53" zoomScaleNormal="75" zoomScaleSheetLayoutView="53" workbookViewId="0">
      <pane xSplit="2" ySplit="5" topLeftCell="C84" activePane="bottomRight" state="frozen"/>
      <selection pane="topRight" activeCell="C1" sqref="C1"/>
      <selection pane="bottomLeft" activeCell="A5" sqref="A5"/>
      <selection pane="bottomRight" activeCell="E12" sqref="E12"/>
    </sheetView>
  </sheetViews>
  <sheetFormatPr defaultColWidth="11.25" defaultRowHeight="21.75" customHeight="1"/>
  <cols>
    <col min="1" max="1" width="4.625" style="2" customWidth="1"/>
    <col min="2" max="3" width="12.625" style="2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2"/>
  </cols>
  <sheetData>
    <row r="1" spans="1:28" ht="24.9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28" ht="21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28" ht="24.95" customHeight="1" thickBot="1">
      <c r="A3" s="3" t="s">
        <v>1</v>
      </c>
      <c r="Y3" s="4" t="s">
        <v>2</v>
      </c>
      <c r="Z3" s="5"/>
      <c r="AA3" s="5"/>
    </row>
    <row r="4" spans="1:28" s="7" customFormat="1" ht="24.95" customHeight="1">
      <c r="A4" s="202" t="s">
        <v>3</v>
      </c>
      <c r="B4" s="203"/>
      <c r="C4" s="206" t="s">
        <v>4</v>
      </c>
      <c r="D4" s="208" t="s">
        <v>5</v>
      </c>
      <c r="E4" s="209"/>
      <c r="F4" s="209"/>
      <c r="G4" s="209"/>
      <c r="H4" s="209"/>
      <c r="I4" s="209"/>
      <c r="J4" s="209"/>
      <c r="K4" s="210"/>
      <c r="L4" s="210"/>
      <c r="M4" s="210"/>
      <c r="N4" s="210"/>
      <c r="O4" s="211" t="s">
        <v>6</v>
      </c>
      <c r="P4" s="209"/>
      <c r="Q4" s="209"/>
      <c r="R4" s="212"/>
      <c r="S4" s="211" t="s">
        <v>7</v>
      </c>
      <c r="T4" s="212"/>
      <c r="U4" s="6" t="s">
        <v>8</v>
      </c>
      <c r="V4" s="224" t="s">
        <v>9</v>
      </c>
      <c r="W4" s="213" t="s">
        <v>10</v>
      </c>
      <c r="X4" s="215" t="s">
        <v>11</v>
      </c>
      <c r="Y4" s="217" t="s">
        <v>12</v>
      </c>
      <c r="Z4" s="219" t="s">
        <v>13</v>
      </c>
      <c r="AA4" s="221" t="s">
        <v>14</v>
      </c>
    </row>
    <row r="5" spans="1:28" s="7" customFormat="1" ht="24.75" customHeight="1" thickBot="1">
      <c r="A5" s="204"/>
      <c r="B5" s="205"/>
      <c r="C5" s="207"/>
      <c r="D5" s="8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9" t="s">
        <v>20</v>
      </c>
      <c r="J5" s="9" t="s">
        <v>21</v>
      </c>
      <c r="K5" s="11" t="s">
        <v>22</v>
      </c>
      <c r="L5" s="12" t="s">
        <v>23</v>
      </c>
      <c r="M5" s="13" t="s">
        <v>24</v>
      </c>
      <c r="N5" s="13" t="s">
        <v>25</v>
      </c>
      <c r="O5" s="14" t="s">
        <v>26</v>
      </c>
      <c r="P5" s="9" t="s">
        <v>27</v>
      </c>
      <c r="Q5" s="9" t="s">
        <v>28</v>
      </c>
      <c r="R5" s="15" t="s">
        <v>29</v>
      </c>
      <c r="S5" s="14" t="s">
        <v>30</v>
      </c>
      <c r="T5" s="15" t="s">
        <v>31</v>
      </c>
      <c r="U5" s="16" t="s">
        <v>32</v>
      </c>
      <c r="V5" s="225"/>
      <c r="W5" s="214"/>
      <c r="X5" s="216"/>
      <c r="Y5" s="218"/>
      <c r="Z5" s="220"/>
      <c r="AA5" s="220"/>
    </row>
    <row r="6" spans="1:28" s="7" customFormat="1" ht="21.75" customHeight="1">
      <c r="A6" s="233" t="s">
        <v>33</v>
      </c>
      <c r="B6" s="235" t="s">
        <v>34</v>
      </c>
      <c r="C6" s="17" t="s">
        <v>35</v>
      </c>
      <c r="D6" s="18">
        <v>3653</v>
      </c>
      <c r="E6" s="19">
        <v>83</v>
      </c>
      <c r="F6" s="19">
        <v>1142</v>
      </c>
      <c r="G6" s="19">
        <v>309</v>
      </c>
      <c r="H6" s="19">
        <v>40</v>
      </c>
      <c r="I6" s="19">
        <v>42</v>
      </c>
      <c r="J6" s="19">
        <v>17</v>
      </c>
      <c r="K6" s="19">
        <v>7</v>
      </c>
      <c r="L6" s="19">
        <v>3</v>
      </c>
      <c r="M6" s="19">
        <v>16</v>
      </c>
      <c r="N6" s="20">
        <v>0</v>
      </c>
      <c r="O6" s="21">
        <v>6</v>
      </c>
      <c r="P6" s="19">
        <v>29</v>
      </c>
      <c r="Q6" s="19">
        <v>56</v>
      </c>
      <c r="R6" s="22">
        <v>7</v>
      </c>
      <c r="S6" s="21">
        <v>19</v>
      </c>
      <c r="T6" s="22">
        <v>7</v>
      </c>
      <c r="U6" s="23">
        <v>8</v>
      </c>
      <c r="V6" s="24">
        <v>635</v>
      </c>
      <c r="W6" s="25">
        <v>6079</v>
      </c>
      <c r="X6" s="26">
        <v>2230</v>
      </c>
      <c r="Y6" s="27">
        <v>272.60089686098655</v>
      </c>
      <c r="Z6" s="28">
        <v>764</v>
      </c>
      <c r="AA6" s="29">
        <f>W6/Z6*100</f>
        <v>795.68062827225128</v>
      </c>
    </row>
    <row r="7" spans="1:28" s="7" customFormat="1" ht="21.75" customHeight="1">
      <c r="A7" s="234"/>
      <c r="B7" s="222"/>
      <c r="C7" s="30" t="s">
        <v>36</v>
      </c>
      <c r="D7" s="31">
        <v>3807</v>
      </c>
      <c r="E7" s="32">
        <v>216</v>
      </c>
      <c r="F7" s="32">
        <v>1161</v>
      </c>
      <c r="G7" s="32">
        <v>324</v>
      </c>
      <c r="H7" s="32">
        <v>49</v>
      </c>
      <c r="I7" s="32">
        <v>54</v>
      </c>
      <c r="J7" s="32">
        <v>21</v>
      </c>
      <c r="K7" s="32">
        <v>7</v>
      </c>
      <c r="L7" s="32">
        <v>3</v>
      </c>
      <c r="M7" s="32">
        <v>19</v>
      </c>
      <c r="N7" s="33">
        <v>0</v>
      </c>
      <c r="O7" s="34">
        <v>56</v>
      </c>
      <c r="P7" s="32">
        <v>50</v>
      </c>
      <c r="Q7" s="32">
        <v>142</v>
      </c>
      <c r="R7" s="35">
        <v>43</v>
      </c>
      <c r="S7" s="34">
        <v>27</v>
      </c>
      <c r="T7" s="35">
        <v>11</v>
      </c>
      <c r="U7" s="36">
        <v>12</v>
      </c>
      <c r="V7" s="37">
        <v>743</v>
      </c>
      <c r="W7" s="38">
        <v>6745</v>
      </c>
      <c r="X7" s="39">
        <v>3567</v>
      </c>
      <c r="Y7" s="40">
        <v>189.09447715166806</v>
      </c>
      <c r="Z7" s="41">
        <v>1847</v>
      </c>
      <c r="AA7" s="42">
        <f t="shared" ref="AA7:AA29" si="0">W7/Z7*100</f>
        <v>365.1867893881971</v>
      </c>
    </row>
    <row r="8" spans="1:28" s="7" customFormat="1" ht="21.75" customHeight="1">
      <c r="A8" s="234"/>
      <c r="B8" s="222" t="s">
        <v>37</v>
      </c>
      <c r="C8" s="43" t="s">
        <v>38</v>
      </c>
      <c r="D8" s="44">
        <v>4973</v>
      </c>
      <c r="E8" s="45">
        <v>3041</v>
      </c>
      <c r="F8" s="45">
        <v>1235</v>
      </c>
      <c r="G8" s="45">
        <v>2556</v>
      </c>
      <c r="H8" s="45">
        <v>297</v>
      </c>
      <c r="I8" s="45">
        <v>279</v>
      </c>
      <c r="J8" s="45">
        <v>277</v>
      </c>
      <c r="K8" s="45">
        <v>22</v>
      </c>
      <c r="L8" s="45">
        <v>1</v>
      </c>
      <c r="M8" s="45">
        <v>65</v>
      </c>
      <c r="N8" s="46">
        <v>10</v>
      </c>
      <c r="O8" s="47">
        <v>26</v>
      </c>
      <c r="P8" s="45">
        <v>45</v>
      </c>
      <c r="Q8" s="45">
        <v>14</v>
      </c>
      <c r="R8" s="48">
        <v>54</v>
      </c>
      <c r="S8" s="47">
        <v>115</v>
      </c>
      <c r="T8" s="48">
        <v>20</v>
      </c>
      <c r="U8" s="49">
        <v>31</v>
      </c>
      <c r="V8" s="50">
        <v>814</v>
      </c>
      <c r="W8" s="25">
        <v>13875</v>
      </c>
      <c r="X8" s="51">
        <v>12386</v>
      </c>
      <c r="Y8" s="52">
        <v>112.02163733247215</v>
      </c>
      <c r="Z8" s="53">
        <v>7786</v>
      </c>
      <c r="AA8" s="54">
        <f t="shared" si="0"/>
        <v>178.20446956075006</v>
      </c>
      <c r="AB8" s="55"/>
    </row>
    <row r="9" spans="1:28" s="7" customFormat="1" ht="21.75" customHeight="1">
      <c r="A9" s="234"/>
      <c r="B9" s="222"/>
      <c r="C9" s="30" t="s">
        <v>39</v>
      </c>
      <c r="D9" s="31">
        <v>5057</v>
      </c>
      <c r="E9" s="32">
        <v>3046</v>
      </c>
      <c r="F9" s="32">
        <v>1281</v>
      </c>
      <c r="G9" s="32">
        <v>2582</v>
      </c>
      <c r="H9" s="32">
        <v>297</v>
      </c>
      <c r="I9" s="32">
        <v>282</v>
      </c>
      <c r="J9" s="32">
        <v>278</v>
      </c>
      <c r="K9" s="32">
        <v>22</v>
      </c>
      <c r="L9" s="32">
        <v>1</v>
      </c>
      <c r="M9" s="32">
        <v>65</v>
      </c>
      <c r="N9" s="33">
        <v>30</v>
      </c>
      <c r="O9" s="34">
        <v>26</v>
      </c>
      <c r="P9" s="32">
        <v>45</v>
      </c>
      <c r="Q9" s="32">
        <v>14</v>
      </c>
      <c r="R9" s="35">
        <v>54</v>
      </c>
      <c r="S9" s="34">
        <v>115</v>
      </c>
      <c r="T9" s="35">
        <v>22</v>
      </c>
      <c r="U9" s="36">
        <v>31</v>
      </c>
      <c r="V9" s="37">
        <v>828</v>
      </c>
      <c r="W9" s="38">
        <v>14076</v>
      </c>
      <c r="X9" s="39">
        <v>12732</v>
      </c>
      <c r="Y9" s="56">
        <v>110.55607917059378</v>
      </c>
      <c r="Z9" s="57">
        <v>8869</v>
      </c>
      <c r="AA9" s="58">
        <f t="shared" si="0"/>
        <v>158.71011387980607</v>
      </c>
    </row>
    <row r="10" spans="1:28" s="7" customFormat="1" ht="21.75" customHeight="1">
      <c r="A10" s="234"/>
      <c r="B10" s="222" t="s">
        <v>40</v>
      </c>
      <c r="C10" s="43" t="s">
        <v>38</v>
      </c>
      <c r="D10" s="44">
        <v>24572</v>
      </c>
      <c r="E10" s="45">
        <v>41682</v>
      </c>
      <c r="F10" s="45">
        <v>83175</v>
      </c>
      <c r="G10" s="45">
        <v>17738</v>
      </c>
      <c r="H10" s="45">
        <v>5911</v>
      </c>
      <c r="I10" s="45">
        <v>8451</v>
      </c>
      <c r="J10" s="45">
        <v>5357</v>
      </c>
      <c r="K10" s="45">
        <v>79</v>
      </c>
      <c r="L10" s="45">
        <v>277</v>
      </c>
      <c r="M10" s="45">
        <v>629</v>
      </c>
      <c r="N10" s="46">
        <v>2</v>
      </c>
      <c r="O10" s="47">
        <v>374</v>
      </c>
      <c r="P10" s="45">
        <v>164</v>
      </c>
      <c r="Q10" s="45">
        <v>132</v>
      </c>
      <c r="R10" s="48">
        <v>140</v>
      </c>
      <c r="S10" s="47">
        <v>2375</v>
      </c>
      <c r="T10" s="48">
        <v>322</v>
      </c>
      <c r="U10" s="49">
        <v>705</v>
      </c>
      <c r="V10" s="50">
        <v>7017</v>
      </c>
      <c r="W10" s="25">
        <v>199102</v>
      </c>
      <c r="X10" s="51">
        <v>203184</v>
      </c>
      <c r="Y10" s="52">
        <v>97.990983542011179</v>
      </c>
      <c r="Z10" s="59">
        <v>114289</v>
      </c>
      <c r="AA10" s="60">
        <f t="shared" si="0"/>
        <v>174.20924148430731</v>
      </c>
    </row>
    <row r="11" spans="1:28" s="7" customFormat="1" ht="21.75" customHeight="1">
      <c r="A11" s="234"/>
      <c r="B11" s="222"/>
      <c r="C11" s="30" t="s">
        <v>39</v>
      </c>
      <c r="D11" s="31">
        <v>25338</v>
      </c>
      <c r="E11" s="32">
        <v>42544</v>
      </c>
      <c r="F11" s="32">
        <v>84002</v>
      </c>
      <c r="G11" s="32">
        <v>18160</v>
      </c>
      <c r="H11" s="32">
        <v>6060</v>
      </c>
      <c r="I11" s="32">
        <v>8541</v>
      </c>
      <c r="J11" s="32">
        <v>5434</v>
      </c>
      <c r="K11" s="32">
        <v>79</v>
      </c>
      <c r="L11" s="32">
        <v>277</v>
      </c>
      <c r="M11" s="32">
        <v>629</v>
      </c>
      <c r="N11" s="33">
        <v>2</v>
      </c>
      <c r="O11" s="34">
        <v>400</v>
      </c>
      <c r="P11" s="32">
        <v>172</v>
      </c>
      <c r="Q11" s="32">
        <v>140</v>
      </c>
      <c r="R11" s="35">
        <v>164</v>
      </c>
      <c r="S11" s="34">
        <v>2434</v>
      </c>
      <c r="T11" s="35">
        <v>330</v>
      </c>
      <c r="U11" s="36">
        <v>759</v>
      </c>
      <c r="V11" s="37">
        <v>7130</v>
      </c>
      <c r="W11" s="38">
        <v>202595</v>
      </c>
      <c r="X11" s="39">
        <v>207636</v>
      </c>
      <c r="Y11" s="56">
        <v>97.572193646573808</v>
      </c>
      <c r="Z11" s="57">
        <v>116747</v>
      </c>
      <c r="AA11" s="58">
        <f t="shared" si="0"/>
        <v>173.53336702442033</v>
      </c>
    </row>
    <row r="12" spans="1:28" s="7" customFormat="1" ht="21.75" customHeight="1">
      <c r="A12" s="234"/>
      <c r="B12" s="222" t="s">
        <v>41</v>
      </c>
      <c r="C12" s="43" t="s">
        <v>38</v>
      </c>
      <c r="D12" s="44">
        <v>707</v>
      </c>
      <c r="E12" s="45">
        <v>4494</v>
      </c>
      <c r="F12" s="45">
        <v>2220</v>
      </c>
      <c r="G12" s="45">
        <v>2673</v>
      </c>
      <c r="H12" s="45">
        <v>423</v>
      </c>
      <c r="I12" s="45">
        <v>881</v>
      </c>
      <c r="J12" s="45">
        <v>412</v>
      </c>
      <c r="K12" s="45">
        <v>3</v>
      </c>
      <c r="L12" s="45">
        <v>189</v>
      </c>
      <c r="M12" s="45">
        <v>0</v>
      </c>
      <c r="N12" s="46">
        <v>0</v>
      </c>
      <c r="O12" s="47">
        <v>0</v>
      </c>
      <c r="P12" s="45">
        <v>3</v>
      </c>
      <c r="Q12" s="45">
        <v>12</v>
      </c>
      <c r="R12" s="48">
        <v>3</v>
      </c>
      <c r="S12" s="47">
        <v>3</v>
      </c>
      <c r="T12" s="48">
        <v>3</v>
      </c>
      <c r="U12" s="49">
        <v>7</v>
      </c>
      <c r="V12" s="50">
        <v>13</v>
      </c>
      <c r="W12" s="25">
        <v>12046</v>
      </c>
      <c r="X12" s="51">
        <v>10597</v>
      </c>
      <c r="Y12" s="52">
        <v>113.67368123053694</v>
      </c>
      <c r="Z12" s="59">
        <v>14930</v>
      </c>
      <c r="AA12" s="60">
        <f t="shared" si="0"/>
        <v>80.683188211654382</v>
      </c>
    </row>
    <row r="13" spans="1:28" s="7" customFormat="1" ht="21.75" customHeight="1">
      <c r="A13" s="234"/>
      <c r="B13" s="222"/>
      <c r="C13" s="30" t="s">
        <v>39</v>
      </c>
      <c r="D13" s="31">
        <v>741</v>
      </c>
      <c r="E13" s="32">
        <v>4500</v>
      </c>
      <c r="F13" s="32">
        <v>2327</v>
      </c>
      <c r="G13" s="32">
        <v>4287</v>
      </c>
      <c r="H13" s="32">
        <v>435</v>
      </c>
      <c r="I13" s="32">
        <v>885</v>
      </c>
      <c r="J13" s="32">
        <v>414</v>
      </c>
      <c r="K13" s="32">
        <v>3</v>
      </c>
      <c r="L13" s="32">
        <v>189</v>
      </c>
      <c r="M13" s="32">
        <v>0</v>
      </c>
      <c r="N13" s="33">
        <v>0</v>
      </c>
      <c r="O13" s="34">
        <v>0</v>
      </c>
      <c r="P13" s="32">
        <v>22</v>
      </c>
      <c r="Q13" s="32">
        <v>14</v>
      </c>
      <c r="R13" s="35">
        <v>5</v>
      </c>
      <c r="S13" s="34">
        <v>3</v>
      </c>
      <c r="T13" s="35">
        <v>4</v>
      </c>
      <c r="U13" s="36">
        <v>13</v>
      </c>
      <c r="V13" s="37">
        <v>20</v>
      </c>
      <c r="W13" s="38">
        <v>13862</v>
      </c>
      <c r="X13" s="39">
        <v>12613</v>
      </c>
      <c r="Y13" s="56">
        <v>109.9024815666376</v>
      </c>
      <c r="Z13" s="57">
        <v>14931</v>
      </c>
      <c r="AA13" s="58">
        <f t="shared" si="0"/>
        <v>92.840399169513091</v>
      </c>
    </row>
    <row r="14" spans="1:28" s="7" customFormat="1" ht="21.75" customHeight="1">
      <c r="A14" s="234"/>
      <c r="B14" s="223" t="s">
        <v>42</v>
      </c>
      <c r="C14" s="43" t="s">
        <v>38</v>
      </c>
      <c r="D14" s="44">
        <v>7</v>
      </c>
      <c r="E14" s="45">
        <v>2</v>
      </c>
      <c r="F14" s="45">
        <v>5</v>
      </c>
      <c r="G14" s="45">
        <v>3</v>
      </c>
      <c r="H14" s="45">
        <v>6</v>
      </c>
      <c r="I14" s="45">
        <v>0</v>
      </c>
      <c r="J14" s="45">
        <v>11</v>
      </c>
      <c r="K14" s="45">
        <v>0</v>
      </c>
      <c r="L14" s="45">
        <v>0</v>
      </c>
      <c r="M14" s="45">
        <v>0</v>
      </c>
      <c r="N14" s="46">
        <v>0</v>
      </c>
      <c r="O14" s="47">
        <v>0</v>
      </c>
      <c r="P14" s="45">
        <v>1</v>
      </c>
      <c r="Q14" s="45">
        <v>0</v>
      </c>
      <c r="R14" s="48">
        <v>0</v>
      </c>
      <c r="S14" s="47">
        <v>6</v>
      </c>
      <c r="T14" s="48">
        <v>3</v>
      </c>
      <c r="U14" s="49">
        <v>0</v>
      </c>
      <c r="V14" s="50">
        <v>4</v>
      </c>
      <c r="W14" s="25">
        <v>48</v>
      </c>
      <c r="X14" s="51">
        <v>24</v>
      </c>
      <c r="Y14" s="52">
        <v>200</v>
      </c>
      <c r="Z14" s="59">
        <v>0</v>
      </c>
      <c r="AA14" s="61" t="s">
        <v>43</v>
      </c>
    </row>
    <row r="15" spans="1:28" s="7" customFormat="1" ht="21.75" customHeight="1">
      <c r="A15" s="234"/>
      <c r="B15" s="222"/>
      <c r="C15" s="30" t="s">
        <v>39</v>
      </c>
      <c r="D15" s="31">
        <v>13</v>
      </c>
      <c r="E15" s="32">
        <v>2</v>
      </c>
      <c r="F15" s="32">
        <v>5</v>
      </c>
      <c r="G15" s="32">
        <v>9</v>
      </c>
      <c r="H15" s="32">
        <v>6</v>
      </c>
      <c r="I15" s="32">
        <v>0</v>
      </c>
      <c r="J15" s="32">
        <v>11</v>
      </c>
      <c r="K15" s="32">
        <v>0</v>
      </c>
      <c r="L15" s="32">
        <v>0</v>
      </c>
      <c r="M15" s="32">
        <v>0</v>
      </c>
      <c r="N15" s="33">
        <v>0</v>
      </c>
      <c r="O15" s="34">
        <v>0</v>
      </c>
      <c r="P15" s="32">
        <v>1</v>
      </c>
      <c r="Q15" s="32">
        <v>0</v>
      </c>
      <c r="R15" s="35">
        <v>0</v>
      </c>
      <c r="S15" s="34">
        <v>6</v>
      </c>
      <c r="T15" s="35">
        <v>6</v>
      </c>
      <c r="U15" s="36">
        <v>0</v>
      </c>
      <c r="V15" s="37">
        <v>12</v>
      </c>
      <c r="W15" s="38">
        <v>71</v>
      </c>
      <c r="X15" s="39">
        <v>24</v>
      </c>
      <c r="Y15" s="56">
        <v>295.83333333333337</v>
      </c>
      <c r="Z15" s="57">
        <v>0</v>
      </c>
      <c r="AA15" s="62" t="s">
        <v>43</v>
      </c>
    </row>
    <row r="16" spans="1:28" s="7" customFormat="1" ht="21.75" customHeight="1">
      <c r="A16" s="234"/>
      <c r="B16" s="222" t="s">
        <v>44</v>
      </c>
      <c r="C16" s="43" t="s">
        <v>38</v>
      </c>
      <c r="D16" s="44">
        <v>26473</v>
      </c>
      <c r="E16" s="45">
        <v>13051</v>
      </c>
      <c r="F16" s="45">
        <v>41271</v>
      </c>
      <c r="G16" s="45">
        <v>7832</v>
      </c>
      <c r="H16" s="45">
        <v>4856</v>
      </c>
      <c r="I16" s="45">
        <v>5158</v>
      </c>
      <c r="J16" s="45">
        <v>6119</v>
      </c>
      <c r="K16" s="45">
        <v>0</v>
      </c>
      <c r="L16" s="45">
        <v>1136</v>
      </c>
      <c r="M16" s="45">
        <v>405</v>
      </c>
      <c r="N16" s="46">
        <v>294</v>
      </c>
      <c r="O16" s="47">
        <v>10</v>
      </c>
      <c r="P16" s="45">
        <v>134</v>
      </c>
      <c r="Q16" s="45">
        <v>135</v>
      </c>
      <c r="R16" s="48">
        <v>84</v>
      </c>
      <c r="S16" s="47">
        <v>958</v>
      </c>
      <c r="T16" s="48">
        <v>145</v>
      </c>
      <c r="U16" s="49">
        <v>327</v>
      </c>
      <c r="V16" s="50">
        <v>3570</v>
      </c>
      <c r="W16" s="25">
        <v>111958</v>
      </c>
      <c r="X16" s="51">
        <v>106211</v>
      </c>
      <c r="Y16" s="52">
        <v>105.41092730508139</v>
      </c>
      <c r="Z16" s="59">
        <v>52886</v>
      </c>
      <c r="AA16" s="60">
        <f t="shared" si="0"/>
        <v>211.69685739137009</v>
      </c>
    </row>
    <row r="17" spans="1:28" s="7" customFormat="1" ht="21.75" customHeight="1">
      <c r="A17" s="234"/>
      <c r="B17" s="222"/>
      <c r="C17" s="30" t="s">
        <v>39</v>
      </c>
      <c r="D17" s="31">
        <v>28472</v>
      </c>
      <c r="E17" s="32">
        <v>13239</v>
      </c>
      <c r="F17" s="32">
        <v>41895</v>
      </c>
      <c r="G17" s="32">
        <v>8255</v>
      </c>
      <c r="H17" s="32">
        <v>5192</v>
      </c>
      <c r="I17" s="32">
        <v>5342</v>
      </c>
      <c r="J17" s="32">
        <v>6279</v>
      </c>
      <c r="K17" s="32">
        <v>0</v>
      </c>
      <c r="L17" s="32">
        <v>1198</v>
      </c>
      <c r="M17" s="32">
        <v>427</v>
      </c>
      <c r="N17" s="33">
        <v>299</v>
      </c>
      <c r="O17" s="34">
        <v>15</v>
      </c>
      <c r="P17" s="32">
        <v>197</v>
      </c>
      <c r="Q17" s="32">
        <v>180</v>
      </c>
      <c r="R17" s="35">
        <v>111</v>
      </c>
      <c r="S17" s="34">
        <v>1107</v>
      </c>
      <c r="T17" s="35">
        <v>167</v>
      </c>
      <c r="U17" s="36">
        <v>397</v>
      </c>
      <c r="V17" s="37">
        <v>3743</v>
      </c>
      <c r="W17" s="38">
        <v>116515</v>
      </c>
      <c r="X17" s="39">
        <v>111182</v>
      </c>
      <c r="Y17" s="56">
        <v>104.79663974384343</v>
      </c>
      <c r="Z17" s="57">
        <v>54099</v>
      </c>
      <c r="AA17" s="58">
        <f t="shared" si="0"/>
        <v>215.37366679605907</v>
      </c>
    </row>
    <row r="18" spans="1:28" s="7" customFormat="1" ht="21.75" customHeight="1">
      <c r="A18" s="234"/>
      <c r="B18" s="222" t="s">
        <v>45</v>
      </c>
      <c r="C18" s="43" t="s">
        <v>38</v>
      </c>
      <c r="D18" s="44">
        <v>11405</v>
      </c>
      <c r="E18" s="45">
        <v>14631</v>
      </c>
      <c r="F18" s="45">
        <v>20448</v>
      </c>
      <c r="G18" s="45">
        <v>836</v>
      </c>
      <c r="H18" s="45">
        <v>1914</v>
      </c>
      <c r="I18" s="45">
        <v>2880</v>
      </c>
      <c r="J18" s="45">
        <v>2302</v>
      </c>
      <c r="K18" s="45">
        <v>0</v>
      </c>
      <c r="L18" s="45">
        <v>848</v>
      </c>
      <c r="M18" s="45">
        <v>207</v>
      </c>
      <c r="N18" s="46">
        <v>94</v>
      </c>
      <c r="O18" s="47">
        <v>0</v>
      </c>
      <c r="P18" s="45">
        <v>0</v>
      </c>
      <c r="Q18" s="45">
        <v>0</v>
      </c>
      <c r="R18" s="48">
        <v>18</v>
      </c>
      <c r="S18" s="47">
        <v>153</v>
      </c>
      <c r="T18" s="48">
        <v>13</v>
      </c>
      <c r="U18" s="49">
        <v>0</v>
      </c>
      <c r="V18" s="50">
        <v>3149</v>
      </c>
      <c r="W18" s="25">
        <v>58898</v>
      </c>
      <c r="X18" s="51">
        <v>69454</v>
      </c>
      <c r="Y18" s="52">
        <v>84.801451320298327</v>
      </c>
      <c r="Z18" s="59">
        <v>34589</v>
      </c>
      <c r="AA18" s="60">
        <f t="shared" si="0"/>
        <v>170.27956864899244</v>
      </c>
    </row>
    <row r="19" spans="1:28" s="7" customFormat="1" ht="21.75" customHeight="1">
      <c r="A19" s="234"/>
      <c r="B19" s="222"/>
      <c r="C19" s="30" t="s">
        <v>39</v>
      </c>
      <c r="D19" s="31">
        <v>11721</v>
      </c>
      <c r="E19" s="32">
        <v>14964</v>
      </c>
      <c r="F19" s="32">
        <v>20448</v>
      </c>
      <c r="G19" s="32">
        <v>836</v>
      </c>
      <c r="H19" s="32">
        <v>1914</v>
      </c>
      <c r="I19" s="32">
        <v>2880</v>
      </c>
      <c r="J19" s="32">
        <v>2302</v>
      </c>
      <c r="K19" s="32">
        <v>0</v>
      </c>
      <c r="L19" s="32">
        <v>848</v>
      </c>
      <c r="M19" s="32">
        <v>207</v>
      </c>
      <c r="N19" s="33">
        <v>94</v>
      </c>
      <c r="O19" s="34">
        <v>0</v>
      </c>
      <c r="P19" s="32">
        <v>0</v>
      </c>
      <c r="Q19" s="32">
        <v>0</v>
      </c>
      <c r="R19" s="35">
        <v>18</v>
      </c>
      <c r="S19" s="34">
        <v>153</v>
      </c>
      <c r="T19" s="35">
        <v>13</v>
      </c>
      <c r="U19" s="36">
        <v>0</v>
      </c>
      <c r="V19" s="37">
        <v>3149</v>
      </c>
      <c r="W19" s="38">
        <v>59547</v>
      </c>
      <c r="X19" s="39">
        <v>70803</v>
      </c>
      <c r="Y19" s="56">
        <v>84.102368543705779</v>
      </c>
      <c r="Z19" s="57">
        <v>34605</v>
      </c>
      <c r="AA19" s="58">
        <f t="shared" si="0"/>
        <v>172.07628955353275</v>
      </c>
    </row>
    <row r="20" spans="1:28" s="7" customFormat="1" ht="21.75" customHeight="1">
      <c r="A20" s="234"/>
      <c r="B20" s="222" t="s">
        <v>46</v>
      </c>
      <c r="C20" s="43" t="s">
        <v>38</v>
      </c>
      <c r="D20" s="44">
        <v>848</v>
      </c>
      <c r="E20" s="45">
        <v>198</v>
      </c>
      <c r="F20" s="45">
        <v>267</v>
      </c>
      <c r="G20" s="45">
        <v>268</v>
      </c>
      <c r="H20" s="45">
        <v>166</v>
      </c>
      <c r="I20" s="45">
        <v>79</v>
      </c>
      <c r="J20" s="45">
        <v>127</v>
      </c>
      <c r="K20" s="45">
        <v>3</v>
      </c>
      <c r="L20" s="45">
        <v>0</v>
      </c>
      <c r="M20" s="45">
        <v>0</v>
      </c>
      <c r="N20" s="46">
        <v>0</v>
      </c>
      <c r="O20" s="47">
        <v>0</v>
      </c>
      <c r="P20" s="45">
        <v>2</v>
      </c>
      <c r="Q20" s="45">
        <v>6</v>
      </c>
      <c r="R20" s="48">
        <v>6</v>
      </c>
      <c r="S20" s="47">
        <v>98</v>
      </c>
      <c r="T20" s="48">
        <v>0</v>
      </c>
      <c r="U20" s="49">
        <v>7</v>
      </c>
      <c r="V20" s="50">
        <v>59</v>
      </c>
      <c r="W20" s="25">
        <v>2134</v>
      </c>
      <c r="X20" s="51">
        <v>649</v>
      </c>
      <c r="Y20" s="52">
        <v>328.81355932203394</v>
      </c>
      <c r="Z20" s="59">
        <v>16</v>
      </c>
      <c r="AA20" s="60">
        <f t="shared" si="0"/>
        <v>13337.5</v>
      </c>
    </row>
    <row r="21" spans="1:28" s="7" customFormat="1" ht="21.75" customHeight="1">
      <c r="A21" s="234"/>
      <c r="B21" s="222"/>
      <c r="C21" s="30" t="s">
        <v>39</v>
      </c>
      <c r="D21" s="31">
        <v>848</v>
      </c>
      <c r="E21" s="32">
        <v>198</v>
      </c>
      <c r="F21" s="32">
        <v>267</v>
      </c>
      <c r="G21" s="32">
        <v>268</v>
      </c>
      <c r="H21" s="32">
        <v>166</v>
      </c>
      <c r="I21" s="32">
        <v>79</v>
      </c>
      <c r="J21" s="32">
        <v>127</v>
      </c>
      <c r="K21" s="32">
        <v>3</v>
      </c>
      <c r="L21" s="32">
        <v>0</v>
      </c>
      <c r="M21" s="32">
        <v>0</v>
      </c>
      <c r="N21" s="33">
        <v>0</v>
      </c>
      <c r="O21" s="34">
        <v>0</v>
      </c>
      <c r="P21" s="32">
        <v>2</v>
      </c>
      <c r="Q21" s="32">
        <v>6</v>
      </c>
      <c r="R21" s="35">
        <v>6</v>
      </c>
      <c r="S21" s="34">
        <v>98</v>
      </c>
      <c r="T21" s="35">
        <v>0</v>
      </c>
      <c r="U21" s="36">
        <v>7</v>
      </c>
      <c r="V21" s="37">
        <v>59</v>
      </c>
      <c r="W21" s="38">
        <v>2134</v>
      </c>
      <c r="X21" s="39">
        <v>649</v>
      </c>
      <c r="Y21" s="56">
        <v>328.81355932203394</v>
      </c>
      <c r="Z21" s="57">
        <v>16</v>
      </c>
      <c r="AA21" s="58">
        <f t="shared" si="0"/>
        <v>13337.5</v>
      </c>
    </row>
    <row r="22" spans="1:28" s="7" customFormat="1" ht="21.75" customHeight="1">
      <c r="A22" s="234"/>
      <c r="B22" s="223" t="s">
        <v>47</v>
      </c>
      <c r="C22" s="43" t="s">
        <v>38</v>
      </c>
      <c r="D22" s="44">
        <v>11</v>
      </c>
      <c r="E22" s="45">
        <v>0</v>
      </c>
      <c r="F22" s="45">
        <v>10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6">
        <v>0</v>
      </c>
      <c r="O22" s="47">
        <v>0</v>
      </c>
      <c r="P22" s="45">
        <v>0</v>
      </c>
      <c r="Q22" s="45">
        <v>0</v>
      </c>
      <c r="R22" s="48">
        <v>0</v>
      </c>
      <c r="S22" s="47">
        <v>1</v>
      </c>
      <c r="T22" s="48">
        <v>0</v>
      </c>
      <c r="U22" s="49">
        <v>0</v>
      </c>
      <c r="V22" s="50">
        <v>0</v>
      </c>
      <c r="W22" s="25">
        <v>22</v>
      </c>
      <c r="X22" s="51">
        <v>0</v>
      </c>
      <c r="Y22" s="63" t="s">
        <v>53</v>
      </c>
      <c r="Z22" s="59">
        <v>0</v>
      </c>
      <c r="AA22" s="61" t="s">
        <v>43</v>
      </c>
    </row>
    <row r="23" spans="1:28" s="7" customFormat="1" ht="21.75" customHeight="1">
      <c r="A23" s="234"/>
      <c r="B23" s="222"/>
      <c r="C23" s="30" t="s">
        <v>39</v>
      </c>
      <c r="D23" s="31">
        <v>11</v>
      </c>
      <c r="E23" s="32">
        <v>0</v>
      </c>
      <c r="F23" s="32">
        <v>10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3">
        <v>0</v>
      </c>
      <c r="O23" s="34">
        <v>0</v>
      </c>
      <c r="P23" s="32">
        <v>0</v>
      </c>
      <c r="Q23" s="32">
        <v>0</v>
      </c>
      <c r="R23" s="35">
        <v>0</v>
      </c>
      <c r="S23" s="34">
        <v>1</v>
      </c>
      <c r="T23" s="35">
        <v>0</v>
      </c>
      <c r="U23" s="36">
        <v>0</v>
      </c>
      <c r="V23" s="37">
        <v>0</v>
      </c>
      <c r="W23" s="38">
        <v>22</v>
      </c>
      <c r="X23" s="39">
        <v>0</v>
      </c>
      <c r="Y23" s="64" t="s">
        <v>53</v>
      </c>
      <c r="Z23" s="57">
        <v>0</v>
      </c>
      <c r="AA23" s="62" t="s">
        <v>43</v>
      </c>
    </row>
    <row r="24" spans="1:28" s="7" customFormat="1" ht="21.75" customHeight="1">
      <c r="A24" s="234"/>
      <c r="B24" s="223" t="s">
        <v>48</v>
      </c>
      <c r="C24" s="43" t="s">
        <v>38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6">
        <v>0</v>
      </c>
      <c r="O24" s="47">
        <v>0</v>
      </c>
      <c r="P24" s="45">
        <v>0</v>
      </c>
      <c r="Q24" s="45">
        <v>0</v>
      </c>
      <c r="R24" s="48">
        <v>0</v>
      </c>
      <c r="S24" s="47">
        <v>0</v>
      </c>
      <c r="T24" s="48">
        <v>0</v>
      </c>
      <c r="U24" s="49">
        <v>0</v>
      </c>
      <c r="V24" s="50">
        <v>0</v>
      </c>
      <c r="W24" s="25">
        <v>0</v>
      </c>
      <c r="X24" s="51">
        <v>0</v>
      </c>
      <c r="Y24" s="65" t="s">
        <v>53</v>
      </c>
      <c r="Z24" s="53">
        <v>0</v>
      </c>
      <c r="AA24" s="66" t="s">
        <v>43</v>
      </c>
      <c r="AB24" s="55"/>
    </row>
    <row r="25" spans="1:28" s="7" customFormat="1" ht="21.75" customHeight="1">
      <c r="A25" s="234"/>
      <c r="B25" s="222"/>
      <c r="C25" s="30" t="s">
        <v>39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>
        <v>0</v>
      </c>
      <c r="O25" s="34">
        <v>0</v>
      </c>
      <c r="P25" s="32">
        <v>0</v>
      </c>
      <c r="Q25" s="32">
        <v>0</v>
      </c>
      <c r="R25" s="35">
        <v>0</v>
      </c>
      <c r="S25" s="34">
        <v>0</v>
      </c>
      <c r="T25" s="35">
        <v>0</v>
      </c>
      <c r="U25" s="36">
        <v>0</v>
      </c>
      <c r="V25" s="37">
        <v>0</v>
      </c>
      <c r="W25" s="38">
        <v>0</v>
      </c>
      <c r="X25" s="39">
        <v>0</v>
      </c>
      <c r="Y25" s="63" t="s">
        <v>53</v>
      </c>
      <c r="Z25" s="57">
        <v>0</v>
      </c>
      <c r="AA25" s="62" t="s">
        <v>43</v>
      </c>
    </row>
    <row r="26" spans="1:28" s="7" customFormat="1" ht="21.75" customHeight="1">
      <c r="A26" s="234"/>
      <c r="B26" s="222" t="s">
        <v>49</v>
      </c>
      <c r="C26" s="43" t="s">
        <v>38</v>
      </c>
      <c r="D26" s="44">
        <v>5</v>
      </c>
      <c r="E26" s="45">
        <v>2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6">
        <v>0</v>
      </c>
      <c r="O26" s="47">
        <v>0</v>
      </c>
      <c r="P26" s="45">
        <v>1</v>
      </c>
      <c r="Q26" s="45">
        <v>0</v>
      </c>
      <c r="R26" s="48">
        <v>0</v>
      </c>
      <c r="S26" s="47">
        <v>0</v>
      </c>
      <c r="T26" s="48">
        <v>0</v>
      </c>
      <c r="U26" s="49">
        <v>0</v>
      </c>
      <c r="V26" s="50">
        <v>1</v>
      </c>
      <c r="W26" s="25">
        <v>9</v>
      </c>
      <c r="X26" s="51">
        <v>16</v>
      </c>
      <c r="Y26" s="52">
        <v>56.25</v>
      </c>
      <c r="Z26" s="67">
        <v>6</v>
      </c>
      <c r="AA26" s="60">
        <f t="shared" si="0"/>
        <v>150</v>
      </c>
    </row>
    <row r="27" spans="1:28" s="7" customFormat="1" ht="21.75" customHeight="1" thickBot="1">
      <c r="A27" s="234"/>
      <c r="B27" s="222"/>
      <c r="C27" s="30" t="s">
        <v>39</v>
      </c>
      <c r="D27" s="31">
        <v>5</v>
      </c>
      <c r="E27" s="32">
        <v>2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3">
        <v>0</v>
      </c>
      <c r="O27" s="34">
        <v>0</v>
      </c>
      <c r="P27" s="32">
        <v>1</v>
      </c>
      <c r="Q27" s="32">
        <v>0</v>
      </c>
      <c r="R27" s="35">
        <v>0</v>
      </c>
      <c r="S27" s="34">
        <v>0</v>
      </c>
      <c r="T27" s="35">
        <v>0</v>
      </c>
      <c r="U27" s="36">
        <v>0</v>
      </c>
      <c r="V27" s="37">
        <v>1</v>
      </c>
      <c r="W27" s="38">
        <v>9</v>
      </c>
      <c r="X27" s="39">
        <v>16</v>
      </c>
      <c r="Y27" s="56">
        <v>56.25</v>
      </c>
      <c r="Z27" s="68">
        <v>14</v>
      </c>
      <c r="AA27" s="29">
        <f t="shared" si="0"/>
        <v>64.285714285714292</v>
      </c>
    </row>
    <row r="28" spans="1:28" s="7" customFormat="1" ht="21.75" customHeight="1">
      <c r="A28" s="226" t="s">
        <v>50</v>
      </c>
      <c r="B28" s="227"/>
      <c r="C28" s="69" t="s">
        <v>38</v>
      </c>
      <c r="D28" s="70">
        <v>72654</v>
      </c>
      <c r="E28" s="70">
        <v>77184</v>
      </c>
      <c r="F28" s="70">
        <v>149773</v>
      </c>
      <c r="G28" s="70">
        <v>32215</v>
      </c>
      <c r="H28" s="70">
        <v>13613</v>
      </c>
      <c r="I28" s="70">
        <v>17770</v>
      </c>
      <c r="J28" s="70">
        <v>14622</v>
      </c>
      <c r="K28" s="70">
        <v>114</v>
      </c>
      <c r="L28" s="70">
        <v>2454</v>
      </c>
      <c r="M28" s="70">
        <v>1322</v>
      </c>
      <c r="N28" s="71">
        <v>400</v>
      </c>
      <c r="O28" s="72">
        <v>416</v>
      </c>
      <c r="P28" s="70">
        <v>379</v>
      </c>
      <c r="Q28" s="70">
        <v>355</v>
      </c>
      <c r="R28" s="73">
        <v>312</v>
      </c>
      <c r="S28" s="72">
        <v>3728</v>
      </c>
      <c r="T28" s="73">
        <v>513</v>
      </c>
      <c r="U28" s="74">
        <v>1085</v>
      </c>
      <c r="V28" s="71">
        <v>15262</v>
      </c>
      <c r="W28" s="75">
        <v>404171</v>
      </c>
      <c r="X28" s="70">
        <v>404751</v>
      </c>
      <c r="Y28" s="76">
        <v>99.856702021736822</v>
      </c>
      <c r="Z28" s="77">
        <v>225266</v>
      </c>
      <c r="AA28" s="78">
        <f t="shared" si="0"/>
        <v>179.41944190423766</v>
      </c>
    </row>
    <row r="29" spans="1:28" s="7" customFormat="1" ht="21.75" customHeight="1" thickBot="1">
      <c r="A29" s="228"/>
      <c r="B29" s="229"/>
      <c r="C29" s="79" t="s">
        <v>39</v>
      </c>
      <c r="D29" s="80">
        <v>76013</v>
      </c>
      <c r="E29" s="80">
        <v>78711</v>
      </c>
      <c r="F29" s="80">
        <v>151396</v>
      </c>
      <c r="G29" s="80">
        <v>34721</v>
      </c>
      <c r="H29" s="80">
        <v>14119</v>
      </c>
      <c r="I29" s="80">
        <v>18063</v>
      </c>
      <c r="J29" s="80">
        <v>14866</v>
      </c>
      <c r="K29" s="80">
        <v>114</v>
      </c>
      <c r="L29" s="80">
        <v>2516</v>
      </c>
      <c r="M29" s="80">
        <v>1347</v>
      </c>
      <c r="N29" s="81">
        <v>425</v>
      </c>
      <c r="O29" s="82">
        <v>497</v>
      </c>
      <c r="P29" s="80">
        <v>490</v>
      </c>
      <c r="Q29" s="80">
        <v>496</v>
      </c>
      <c r="R29" s="83">
        <v>401</v>
      </c>
      <c r="S29" s="82">
        <v>3944</v>
      </c>
      <c r="T29" s="83">
        <v>553</v>
      </c>
      <c r="U29" s="84">
        <v>1219</v>
      </c>
      <c r="V29" s="81">
        <v>15685</v>
      </c>
      <c r="W29" s="85">
        <v>415576</v>
      </c>
      <c r="X29" s="80">
        <v>419222</v>
      </c>
      <c r="Y29" s="86">
        <v>99.130293734584541</v>
      </c>
      <c r="Z29" s="87">
        <v>231128</v>
      </c>
      <c r="AA29" s="88">
        <f t="shared" si="0"/>
        <v>179.80339898238208</v>
      </c>
    </row>
    <row r="30" spans="1:28" s="7" customFormat="1" ht="24.95" hidden="1" customHeight="1">
      <c r="A30" s="230" t="s">
        <v>51</v>
      </c>
      <c r="B30" s="232" t="s">
        <v>34</v>
      </c>
      <c r="C30" s="89" t="s">
        <v>35</v>
      </c>
      <c r="D30" s="90">
        <v>-3305</v>
      </c>
      <c r="E30" s="91">
        <v>-29</v>
      </c>
      <c r="F30" s="91">
        <v>-1122</v>
      </c>
      <c r="G30" s="91">
        <v>-299</v>
      </c>
      <c r="H30" s="91">
        <v>-35</v>
      </c>
      <c r="I30" s="91">
        <v>-42</v>
      </c>
      <c r="J30" s="91">
        <v>-13</v>
      </c>
      <c r="K30" s="92">
        <v>32</v>
      </c>
      <c r="L30" s="92"/>
      <c r="M30" s="92"/>
      <c r="N30" s="92">
        <v>39</v>
      </c>
      <c r="O30" s="93">
        <v>19</v>
      </c>
      <c r="P30" s="91">
        <v>-20</v>
      </c>
      <c r="Q30" s="91">
        <v>76</v>
      </c>
      <c r="R30" s="94">
        <v>70</v>
      </c>
      <c r="S30" s="93">
        <v>55</v>
      </c>
      <c r="T30" s="94">
        <v>0</v>
      </c>
      <c r="U30" s="95">
        <v>4</v>
      </c>
      <c r="V30" s="96">
        <v>-365</v>
      </c>
      <c r="W30" s="97">
        <v>-4935</v>
      </c>
      <c r="X30" s="98">
        <v>490</v>
      </c>
      <c r="Y30" s="99">
        <v>-1007.1428571428571</v>
      </c>
      <c r="Z30" s="98">
        <v>387</v>
      </c>
      <c r="AA30" s="99">
        <f t="shared" ref="AA30:AA77" si="1">Y30/Z30*100</f>
        <v>-260.24363233665559</v>
      </c>
    </row>
    <row r="31" spans="1:28" s="7" customFormat="1" ht="24.95" hidden="1" customHeight="1">
      <c r="A31" s="231"/>
      <c r="B31" s="222"/>
      <c r="C31" s="100" t="s">
        <v>36</v>
      </c>
      <c r="D31" s="101">
        <v>-2879</v>
      </c>
      <c r="E31" s="102">
        <v>-151</v>
      </c>
      <c r="F31" s="102">
        <v>-1128</v>
      </c>
      <c r="G31" s="102">
        <v>-314</v>
      </c>
      <c r="H31" s="102">
        <v>-44</v>
      </c>
      <c r="I31" s="102">
        <v>-54</v>
      </c>
      <c r="J31" s="102">
        <v>-17</v>
      </c>
      <c r="K31" s="103">
        <v>32</v>
      </c>
      <c r="L31" s="103"/>
      <c r="M31" s="103"/>
      <c r="N31" s="103">
        <v>39</v>
      </c>
      <c r="O31" s="104">
        <v>-30</v>
      </c>
      <c r="P31" s="102">
        <v>-41</v>
      </c>
      <c r="Q31" s="102">
        <v>799</v>
      </c>
      <c r="R31" s="105">
        <v>758</v>
      </c>
      <c r="S31" s="104">
        <v>80</v>
      </c>
      <c r="T31" s="105">
        <v>-4</v>
      </c>
      <c r="U31" s="106">
        <v>51</v>
      </c>
      <c r="V31" s="107">
        <v>-405</v>
      </c>
      <c r="W31" s="108">
        <v>-3308</v>
      </c>
      <c r="X31" s="109">
        <v>1509</v>
      </c>
      <c r="Y31" s="110">
        <v>-219.2180251822399</v>
      </c>
      <c r="Z31" s="109">
        <v>2034</v>
      </c>
      <c r="AA31" s="110">
        <f t="shared" si="1"/>
        <v>-10.777680687425757</v>
      </c>
    </row>
    <row r="32" spans="1:28" s="7" customFormat="1" ht="24.95" hidden="1" customHeight="1">
      <c r="A32" s="231"/>
      <c r="B32" s="222" t="s">
        <v>37</v>
      </c>
      <c r="C32" s="111" t="s">
        <v>38</v>
      </c>
      <c r="D32" s="112">
        <v>-2862</v>
      </c>
      <c r="E32" s="113">
        <v>-2730</v>
      </c>
      <c r="F32" s="113">
        <v>-1212</v>
      </c>
      <c r="G32" s="113">
        <v>-2524</v>
      </c>
      <c r="H32" s="113">
        <v>-283</v>
      </c>
      <c r="I32" s="113">
        <v>-205</v>
      </c>
      <c r="J32" s="113">
        <v>-259</v>
      </c>
      <c r="K32" s="114">
        <v>-22</v>
      </c>
      <c r="L32" s="114"/>
      <c r="M32" s="114"/>
      <c r="N32" s="114">
        <v>-10</v>
      </c>
      <c r="O32" s="115">
        <v>-16</v>
      </c>
      <c r="P32" s="113">
        <v>1</v>
      </c>
      <c r="Q32" s="113">
        <v>-8</v>
      </c>
      <c r="R32" s="116">
        <v>53</v>
      </c>
      <c r="S32" s="115">
        <v>19</v>
      </c>
      <c r="T32" s="116">
        <v>202</v>
      </c>
      <c r="U32" s="117">
        <v>25</v>
      </c>
      <c r="V32" s="118">
        <v>363</v>
      </c>
      <c r="W32" s="119">
        <v>-9468</v>
      </c>
      <c r="X32" s="120">
        <v>2655</v>
      </c>
      <c r="Y32" s="121">
        <v>-356.61016949152543</v>
      </c>
      <c r="Z32" s="120">
        <v>3861</v>
      </c>
      <c r="AA32" s="121">
        <f t="shared" si="1"/>
        <v>-9.2362126260431339</v>
      </c>
    </row>
    <row r="33" spans="1:27" s="7" customFormat="1" ht="24.95" hidden="1" customHeight="1">
      <c r="A33" s="231"/>
      <c r="B33" s="222"/>
      <c r="C33" s="30" t="s">
        <v>39</v>
      </c>
      <c r="D33" s="31">
        <v>-2848</v>
      </c>
      <c r="E33" s="32">
        <v>-2490</v>
      </c>
      <c r="F33" s="32">
        <v>-1251</v>
      </c>
      <c r="G33" s="32">
        <v>-2540</v>
      </c>
      <c r="H33" s="32">
        <v>-275</v>
      </c>
      <c r="I33" s="32">
        <v>-207</v>
      </c>
      <c r="J33" s="32">
        <v>-255</v>
      </c>
      <c r="K33" s="33">
        <v>-22</v>
      </c>
      <c r="L33" s="33"/>
      <c r="M33" s="33"/>
      <c r="N33" s="33">
        <v>-30</v>
      </c>
      <c r="O33" s="34">
        <v>-16</v>
      </c>
      <c r="P33" s="32">
        <v>3</v>
      </c>
      <c r="Q33" s="32">
        <v>-8</v>
      </c>
      <c r="R33" s="35">
        <v>102</v>
      </c>
      <c r="S33" s="34">
        <v>23</v>
      </c>
      <c r="T33" s="35">
        <v>223</v>
      </c>
      <c r="U33" s="36">
        <v>31</v>
      </c>
      <c r="V33" s="37">
        <v>383</v>
      </c>
      <c r="W33" s="38">
        <v>-9177</v>
      </c>
      <c r="X33" s="39">
        <v>2914</v>
      </c>
      <c r="Y33" s="122">
        <v>-314.92793411118737</v>
      </c>
      <c r="Z33" s="39">
        <v>4567</v>
      </c>
      <c r="AA33" s="122">
        <f t="shared" si="1"/>
        <v>-6.8957287959533025</v>
      </c>
    </row>
    <row r="34" spans="1:27" s="7" customFormat="1" ht="24.95" hidden="1" customHeight="1">
      <c r="A34" s="231"/>
      <c r="B34" s="222" t="s">
        <v>40</v>
      </c>
      <c r="C34" s="123" t="s">
        <v>38</v>
      </c>
      <c r="D34" s="124">
        <v>-12496</v>
      </c>
      <c r="E34" s="125">
        <v>-8665</v>
      </c>
      <c r="F34" s="125">
        <v>-13175</v>
      </c>
      <c r="G34" s="125">
        <v>3673</v>
      </c>
      <c r="H34" s="125">
        <v>2186</v>
      </c>
      <c r="I34" s="125">
        <v>-4043</v>
      </c>
      <c r="J34" s="125">
        <v>-4701</v>
      </c>
      <c r="K34" s="126">
        <v>-79</v>
      </c>
      <c r="L34" s="126"/>
      <c r="M34" s="126"/>
      <c r="N34" s="126">
        <v>-2</v>
      </c>
      <c r="O34" s="127">
        <v>-277</v>
      </c>
      <c r="P34" s="125">
        <v>-153</v>
      </c>
      <c r="Q34" s="125">
        <v>-127</v>
      </c>
      <c r="R34" s="128">
        <v>-138</v>
      </c>
      <c r="S34" s="127">
        <v>-2091</v>
      </c>
      <c r="T34" s="128">
        <v>-281</v>
      </c>
      <c r="U34" s="129">
        <v>-629</v>
      </c>
      <c r="V34" s="130">
        <v>-5638</v>
      </c>
      <c r="W34" s="131">
        <v>-46636</v>
      </c>
      <c r="X34" s="132">
        <v>97366</v>
      </c>
      <c r="Y34" s="133">
        <v>-47.897623400365632</v>
      </c>
      <c r="Z34" s="132">
        <v>101570</v>
      </c>
      <c r="AA34" s="133">
        <f t="shared" si="1"/>
        <v>-4.715725450464274E-2</v>
      </c>
    </row>
    <row r="35" spans="1:27" s="7" customFormat="1" ht="24.95" hidden="1" customHeight="1">
      <c r="A35" s="231"/>
      <c r="B35" s="222"/>
      <c r="C35" s="100" t="s">
        <v>39</v>
      </c>
      <c r="D35" s="101">
        <v>-12912</v>
      </c>
      <c r="E35" s="102">
        <v>-9071</v>
      </c>
      <c r="F35" s="102">
        <v>-13776</v>
      </c>
      <c r="G35" s="102">
        <v>4380</v>
      </c>
      <c r="H35" s="102">
        <v>2362</v>
      </c>
      <c r="I35" s="102">
        <v>-4131</v>
      </c>
      <c r="J35" s="102">
        <v>-4737</v>
      </c>
      <c r="K35" s="103">
        <v>-79</v>
      </c>
      <c r="L35" s="103"/>
      <c r="M35" s="103"/>
      <c r="N35" s="103">
        <v>-2</v>
      </c>
      <c r="O35" s="104">
        <v>-199</v>
      </c>
      <c r="P35" s="102">
        <v>-157</v>
      </c>
      <c r="Q35" s="102">
        <v>-135</v>
      </c>
      <c r="R35" s="105">
        <v>-162</v>
      </c>
      <c r="S35" s="104">
        <v>-2112</v>
      </c>
      <c r="T35" s="105">
        <v>-272</v>
      </c>
      <c r="U35" s="106">
        <v>-680</v>
      </c>
      <c r="V35" s="107">
        <v>-5742</v>
      </c>
      <c r="W35" s="108">
        <v>-47425</v>
      </c>
      <c r="X35" s="109">
        <v>99163</v>
      </c>
      <c r="Y35" s="110">
        <v>-47.825297742101391</v>
      </c>
      <c r="Z35" s="109">
        <v>104777</v>
      </c>
      <c r="AA35" s="110">
        <f t="shared" si="1"/>
        <v>-4.5644843565001279E-2</v>
      </c>
    </row>
    <row r="36" spans="1:27" s="7" customFormat="1" ht="24.95" hidden="1" customHeight="1">
      <c r="A36" s="231"/>
      <c r="B36" s="222" t="s">
        <v>41</v>
      </c>
      <c r="C36" s="111" t="s">
        <v>38</v>
      </c>
      <c r="D36" s="112">
        <v>6659</v>
      </c>
      <c r="E36" s="113">
        <v>569</v>
      </c>
      <c r="F36" s="113">
        <v>3739</v>
      </c>
      <c r="G36" s="113">
        <v>4235</v>
      </c>
      <c r="H36" s="113">
        <v>-117</v>
      </c>
      <c r="I36" s="113">
        <v>-853</v>
      </c>
      <c r="J36" s="113">
        <v>-351</v>
      </c>
      <c r="K36" s="114">
        <v>-3</v>
      </c>
      <c r="L36" s="114"/>
      <c r="M36" s="114"/>
      <c r="N36" s="114">
        <v>0</v>
      </c>
      <c r="O36" s="115">
        <v>2</v>
      </c>
      <c r="P36" s="113">
        <v>-2</v>
      </c>
      <c r="Q36" s="113">
        <v>-12</v>
      </c>
      <c r="R36" s="116">
        <v>1</v>
      </c>
      <c r="S36" s="115">
        <v>-3</v>
      </c>
      <c r="T36" s="116">
        <v>-3</v>
      </c>
      <c r="U36" s="117">
        <v>-7</v>
      </c>
      <c r="V36" s="118">
        <v>31</v>
      </c>
      <c r="W36" s="119">
        <v>13885</v>
      </c>
      <c r="X36" s="120">
        <v>19351</v>
      </c>
      <c r="Y36" s="121">
        <v>71.753397757221848</v>
      </c>
      <c r="Z36" s="120">
        <v>16182</v>
      </c>
      <c r="AA36" s="121">
        <f t="shared" si="1"/>
        <v>0.44341489159079128</v>
      </c>
    </row>
    <row r="37" spans="1:27" s="7" customFormat="1" ht="24.95" hidden="1" customHeight="1">
      <c r="A37" s="231"/>
      <c r="B37" s="222"/>
      <c r="C37" s="30" t="s">
        <v>39</v>
      </c>
      <c r="D37" s="31">
        <v>6625</v>
      </c>
      <c r="E37" s="32">
        <v>563</v>
      </c>
      <c r="F37" s="32">
        <v>3632</v>
      </c>
      <c r="G37" s="32">
        <v>2621</v>
      </c>
      <c r="H37" s="32">
        <v>-129</v>
      </c>
      <c r="I37" s="32">
        <v>-857</v>
      </c>
      <c r="J37" s="32">
        <v>-353</v>
      </c>
      <c r="K37" s="33">
        <v>-3</v>
      </c>
      <c r="L37" s="33"/>
      <c r="M37" s="33"/>
      <c r="N37" s="33">
        <v>0</v>
      </c>
      <c r="O37" s="34">
        <v>2</v>
      </c>
      <c r="P37" s="32">
        <v>-21</v>
      </c>
      <c r="Q37" s="32">
        <v>-14</v>
      </c>
      <c r="R37" s="35">
        <v>-1</v>
      </c>
      <c r="S37" s="34">
        <v>-3</v>
      </c>
      <c r="T37" s="35">
        <v>-4</v>
      </c>
      <c r="U37" s="36">
        <v>-13</v>
      </c>
      <c r="V37" s="37">
        <v>24</v>
      </c>
      <c r="W37" s="38">
        <v>12069</v>
      </c>
      <c r="X37" s="39">
        <v>19351</v>
      </c>
      <c r="Y37" s="122">
        <v>62.36886982584879</v>
      </c>
      <c r="Z37" s="39">
        <v>16194</v>
      </c>
      <c r="AA37" s="122">
        <f t="shared" si="1"/>
        <v>0.38513566645577862</v>
      </c>
    </row>
    <row r="38" spans="1:27" s="7" customFormat="1" ht="24.95" hidden="1" customHeight="1">
      <c r="A38" s="231"/>
      <c r="B38" s="222" t="s">
        <v>44</v>
      </c>
      <c r="C38" s="123" t="s">
        <v>38</v>
      </c>
      <c r="D38" s="124">
        <v>-15427</v>
      </c>
      <c r="E38" s="125">
        <v>-7147</v>
      </c>
      <c r="F38" s="125">
        <v>-12043</v>
      </c>
      <c r="G38" s="125">
        <v>-3426</v>
      </c>
      <c r="H38" s="125">
        <v>-2329</v>
      </c>
      <c r="I38" s="125">
        <v>-5125</v>
      </c>
      <c r="J38" s="125">
        <v>-6043</v>
      </c>
      <c r="K38" s="126">
        <v>0</v>
      </c>
      <c r="L38" s="126"/>
      <c r="M38" s="126"/>
      <c r="N38" s="126">
        <v>-294</v>
      </c>
      <c r="O38" s="127">
        <v>-7</v>
      </c>
      <c r="P38" s="125">
        <v>-117</v>
      </c>
      <c r="Q38" s="125">
        <v>-97</v>
      </c>
      <c r="R38" s="128">
        <v>-84</v>
      </c>
      <c r="S38" s="127">
        <v>-869</v>
      </c>
      <c r="T38" s="128">
        <v>-134</v>
      </c>
      <c r="U38" s="129">
        <v>-308</v>
      </c>
      <c r="V38" s="130">
        <v>-753</v>
      </c>
      <c r="W38" s="131">
        <v>-54203</v>
      </c>
      <c r="X38" s="132">
        <v>37912</v>
      </c>
      <c r="Y38" s="133">
        <v>-142.97056341000211</v>
      </c>
      <c r="Z38" s="120">
        <v>0</v>
      </c>
      <c r="AA38" s="121" t="e">
        <f t="shared" si="1"/>
        <v>#DIV/0!</v>
      </c>
    </row>
    <row r="39" spans="1:27" s="7" customFormat="1" ht="24.95" hidden="1" customHeight="1">
      <c r="A39" s="231"/>
      <c r="B39" s="222"/>
      <c r="C39" s="100" t="s">
        <v>39</v>
      </c>
      <c r="D39" s="101">
        <v>-16822</v>
      </c>
      <c r="E39" s="102">
        <v>-7233</v>
      </c>
      <c r="F39" s="102">
        <v>-12332</v>
      </c>
      <c r="G39" s="102">
        <v>-3540</v>
      </c>
      <c r="H39" s="102">
        <v>-2474</v>
      </c>
      <c r="I39" s="102">
        <v>-5309</v>
      </c>
      <c r="J39" s="102">
        <v>-6183</v>
      </c>
      <c r="K39" s="103">
        <v>0</v>
      </c>
      <c r="L39" s="103"/>
      <c r="M39" s="103"/>
      <c r="N39" s="103">
        <v>-299</v>
      </c>
      <c r="O39" s="104">
        <v>-10</v>
      </c>
      <c r="P39" s="102">
        <v>-164</v>
      </c>
      <c r="Q39" s="102">
        <v>-98</v>
      </c>
      <c r="R39" s="105">
        <v>-111</v>
      </c>
      <c r="S39" s="104">
        <v>-995</v>
      </c>
      <c r="T39" s="105">
        <v>-156</v>
      </c>
      <c r="U39" s="106">
        <v>-371</v>
      </c>
      <c r="V39" s="107">
        <v>-701</v>
      </c>
      <c r="W39" s="108">
        <v>-56798</v>
      </c>
      <c r="X39" s="109">
        <v>39352</v>
      </c>
      <c r="Y39" s="110">
        <v>-144.33319780443179</v>
      </c>
      <c r="Z39" s="39">
        <v>0</v>
      </c>
      <c r="AA39" s="122" t="e">
        <f t="shared" si="1"/>
        <v>#DIV/0!</v>
      </c>
    </row>
    <row r="40" spans="1:27" s="7" customFormat="1" ht="24.95" hidden="1" customHeight="1">
      <c r="A40" s="231"/>
      <c r="B40" s="222" t="s">
        <v>45</v>
      </c>
      <c r="C40" s="111" t="s">
        <v>38</v>
      </c>
      <c r="D40" s="112">
        <v>-2383</v>
      </c>
      <c r="E40" s="113">
        <v>-5988</v>
      </c>
      <c r="F40" s="113">
        <v>-939</v>
      </c>
      <c r="G40" s="113">
        <v>-663</v>
      </c>
      <c r="H40" s="113">
        <v>1755</v>
      </c>
      <c r="I40" s="113">
        <v>-2422</v>
      </c>
      <c r="J40" s="113">
        <v>-1298</v>
      </c>
      <c r="K40" s="114">
        <v>4</v>
      </c>
      <c r="L40" s="114"/>
      <c r="M40" s="114"/>
      <c r="N40" s="114">
        <v>-90</v>
      </c>
      <c r="O40" s="115">
        <v>0</v>
      </c>
      <c r="P40" s="113">
        <v>8</v>
      </c>
      <c r="Q40" s="113">
        <v>0</v>
      </c>
      <c r="R40" s="116">
        <v>-16</v>
      </c>
      <c r="S40" s="115">
        <v>-143</v>
      </c>
      <c r="T40" s="116">
        <v>-11</v>
      </c>
      <c r="U40" s="117">
        <v>9</v>
      </c>
      <c r="V40" s="118">
        <v>-2756</v>
      </c>
      <c r="W40" s="119">
        <v>-14933</v>
      </c>
      <c r="X40" s="120">
        <v>22667</v>
      </c>
      <c r="Y40" s="121">
        <v>-65.879913530683382</v>
      </c>
      <c r="Z40" s="132">
        <v>37754</v>
      </c>
      <c r="AA40" s="133">
        <f t="shared" si="1"/>
        <v>-0.17449783739652325</v>
      </c>
    </row>
    <row r="41" spans="1:27" s="7" customFormat="1" ht="24.95" hidden="1" customHeight="1">
      <c r="A41" s="231"/>
      <c r="B41" s="222"/>
      <c r="C41" s="30" t="s">
        <v>39</v>
      </c>
      <c r="D41" s="31">
        <v>-2417</v>
      </c>
      <c r="E41" s="32">
        <v>-6321</v>
      </c>
      <c r="F41" s="32">
        <v>-706</v>
      </c>
      <c r="G41" s="32">
        <v>-656</v>
      </c>
      <c r="H41" s="32">
        <v>1755</v>
      </c>
      <c r="I41" s="32">
        <v>-2422</v>
      </c>
      <c r="J41" s="32">
        <v>-1298</v>
      </c>
      <c r="K41" s="33">
        <v>4</v>
      </c>
      <c r="L41" s="33"/>
      <c r="M41" s="33"/>
      <c r="N41" s="33">
        <v>-90</v>
      </c>
      <c r="O41" s="34">
        <v>0</v>
      </c>
      <c r="P41" s="32">
        <v>15</v>
      </c>
      <c r="Q41" s="32">
        <v>0</v>
      </c>
      <c r="R41" s="35">
        <v>-16</v>
      </c>
      <c r="S41" s="34">
        <v>-137</v>
      </c>
      <c r="T41" s="35">
        <v>-7</v>
      </c>
      <c r="U41" s="36">
        <v>9</v>
      </c>
      <c r="V41" s="37">
        <v>-2756</v>
      </c>
      <c r="W41" s="38">
        <v>-15043</v>
      </c>
      <c r="X41" s="39">
        <v>23206</v>
      </c>
      <c r="Y41" s="122">
        <v>-64.82375247780746</v>
      </c>
      <c r="Z41" s="109">
        <v>39771</v>
      </c>
      <c r="AA41" s="110">
        <f t="shared" si="1"/>
        <v>-0.16299251333335207</v>
      </c>
    </row>
    <row r="42" spans="1:27" s="7" customFormat="1" ht="24.95" hidden="1" customHeight="1">
      <c r="A42" s="231"/>
      <c r="B42" s="222" t="s">
        <v>46</v>
      </c>
      <c r="C42" s="123" t="s">
        <v>38</v>
      </c>
      <c r="D42" s="124">
        <v>-848</v>
      </c>
      <c r="E42" s="125">
        <v>-198</v>
      </c>
      <c r="F42" s="125">
        <v>-267</v>
      </c>
      <c r="G42" s="125">
        <v>-268</v>
      </c>
      <c r="H42" s="125">
        <v>-166</v>
      </c>
      <c r="I42" s="125">
        <v>-79</v>
      </c>
      <c r="J42" s="125">
        <v>-127</v>
      </c>
      <c r="K42" s="126">
        <v>-3</v>
      </c>
      <c r="L42" s="126"/>
      <c r="M42" s="126"/>
      <c r="N42" s="126">
        <v>0</v>
      </c>
      <c r="O42" s="127">
        <v>0</v>
      </c>
      <c r="P42" s="125">
        <v>-2</v>
      </c>
      <c r="Q42" s="125">
        <v>-6</v>
      </c>
      <c r="R42" s="128">
        <v>-6</v>
      </c>
      <c r="S42" s="127">
        <v>-98</v>
      </c>
      <c r="T42" s="128">
        <v>0</v>
      </c>
      <c r="U42" s="129">
        <v>-7</v>
      </c>
      <c r="V42" s="130">
        <v>-59</v>
      </c>
      <c r="W42" s="131">
        <v>0</v>
      </c>
      <c r="X42" s="132">
        <v>0</v>
      </c>
      <c r="Y42" s="133" t="e">
        <v>#DIV/0!</v>
      </c>
      <c r="Z42" s="120">
        <v>35218</v>
      </c>
      <c r="AA42" s="121" t="e">
        <f t="shared" si="1"/>
        <v>#DIV/0!</v>
      </c>
    </row>
    <row r="43" spans="1:27" s="7" customFormat="1" ht="24.95" hidden="1" customHeight="1">
      <c r="A43" s="231"/>
      <c r="B43" s="222"/>
      <c r="C43" s="100" t="s">
        <v>39</v>
      </c>
      <c r="D43" s="101">
        <v>-848</v>
      </c>
      <c r="E43" s="102">
        <v>-198</v>
      </c>
      <c r="F43" s="102">
        <v>-267</v>
      </c>
      <c r="G43" s="102">
        <v>-268</v>
      </c>
      <c r="H43" s="102">
        <v>-166</v>
      </c>
      <c r="I43" s="102">
        <v>-79</v>
      </c>
      <c r="J43" s="102">
        <v>-127</v>
      </c>
      <c r="K43" s="103">
        <v>-3</v>
      </c>
      <c r="L43" s="103"/>
      <c r="M43" s="103"/>
      <c r="N43" s="103">
        <v>0</v>
      </c>
      <c r="O43" s="104">
        <v>0</v>
      </c>
      <c r="P43" s="102">
        <v>-2</v>
      </c>
      <c r="Q43" s="102">
        <v>-6</v>
      </c>
      <c r="R43" s="105">
        <v>-6</v>
      </c>
      <c r="S43" s="104">
        <v>-98</v>
      </c>
      <c r="T43" s="105">
        <v>0</v>
      </c>
      <c r="U43" s="106">
        <v>-7</v>
      </c>
      <c r="V43" s="107">
        <v>-59</v>
      </c>
      <c r="W43" s="108">
        <v>-2134</v>
      </c>
      <c r="X43" s="109">
        <v>0</v>
      </c>
      <c r="Y43" s="110" t="e">
        <v>#DIV/0!</v>
      </c>
      <c r="Z43" s="39">
        <v>35218</v>
      </c>
      <c r="AA43" s="122" t="e">
        <f t="shared" si="1"/>
        <v>#DIV/0!</v>
      </c>
    </row>
    <row r="44" spans="1:27" s="7" customFormat="1" ht="24.95" hidden="1" customHeight="1">
      <c r="A44" s="231"/>
      <c r="B44" s="222" t="s">
        <v>49</v>
      </c>
      <c r="C44" s="111" t="s">
        <v>38</v>
      </c>
      <c r="D44" s="112">
        <v>-1</v>
      </c>
      <c r="E44" s="113">
        <v>0</v>
      </c>
      <c r="F44" s="113">
        <v>0</v>
      </c>
      <c r="G44" s="113">
        <v>2</v>
      </c>
      <c r="H44" s="113">
        <v>0</v>
      </c>
      <c r="I44" s="113">
        <v>0</v>
      </c>
      <c r="J44" s="113">
        <v>0</v>
      </c>
      <c r="K44" s="114">
        <v>0</v>
      </c>
      <c r="L44" s="114"/>
      <c r="M44" s="114"/>
      <c r="N44" s="114">
        <v>0</v>
      </c>
      <c r="O44" s="115">
        <v>0</v>
      </c>
      <c r="P44" s="113">
        <v>-1</v>
      </c>
      <c r="Q44" s="113">
        <v>0</v>
      </c>
      <c r="R44" s="116">
        <v>0</v>
      </c>
      <c r="S44" s="115">
        <v>3</v>
      </c>
      <c r="T44" s="116">
        <v>0</v>
      </c>
      <c r="U44" s="117">
        <v>0</v>
      </c>
      <c r="V44" s="118">
        <v>4</v>
      </c>
      <c r="W44" s="119">
        <v>7</v>
      </c>
      <c r="X44" s="120">
        <v>12</v>
      </c>
      <c r="Y44" s="121">
        <v>58.333333333333336</v>
      </c>
      <c r="Z44" s="132">
        <v>26</v>
      </c>
      <c r="AA44" s="133">
        <f t="shared" si="1"/>
        <v>224.35897435897436</v>
      </c>
    </row>
    <row r="45" spans="1:27" s="7" customFormat="1" ht="24.95" hidden="1" customHeight="1">
      <c r="A45" s="231"/>
      <c r="B45" s="222"/>
      <c r="C45" s="30" t="s">
        <v>39</v>
      </c>
      <c r="D45" s="31">
        <v>4</v>
      </c>
      <c r="E45" s="32">
        <v>1</v>
      </c>
      <c r="F45" s="32">
        <v>0</v>
      </c>
      <c r="G45" s="32">
        <v>2</v>
      </c>
      <c r="H45" s="32">
        <v>0</v>
      </c>
      <c r="I45" s="32">
        <v>0</v>
      </c>
      <c r="J45" s="32">
        <v>0</v>
      </c>
      <c r="K45" s="33">
        <v>0</v>
      </c>
      <c r="L45" s="33"/>
      <c r="M45" s="33"/>
      <c r="N45" s="33">
        <v>0</v>
      </c>
      <c r="O45" s="34">
        <v>0</v>
      </c>
      <c r="P45" s="32">
        <v>-1</v>
      </c>
      <c r="Q45" s="32">
        <v>0</v>
      </c>
      <c r="R45" s="35">
        <v>0</v>
      </c>
      <c r="S45" s="34">
        <v>5</v>
      </c>
      <c r="T45" s="35">
        <v>0</v>
      </c>
      <c r="U45" s="36">
        <v>0</v>
      </c>
      <c r="V45" s="37">
        <v>4</v>
      </c>
      <c r="W45" s="38">
        <v>15</v>
      </c>
      <c r="X45" s="39">
        <v>17</v>
      </c>
      <c r="Y45" s="122">
        <v>88.235294117647058</v>
      </c>
      <c r="Z45" s="109">
        <v>26</v>
      </c>
      <c r="AA45" s="110">
        <f t="shared" si="1"/>
        <v>339.36651583710409</v>
      </c>
    </row>
    <row r="46" spans="1:27" s="7" customFormat="1" ht="24.95" hidden="1" customHeight="1">
      <c r="A46" s="236" t="s">
        <v>50</v>
      </c>
      <c r="B46" s="237"/>
      <c r="C46" s="134" t="s">
        <v>38</v>
      </c>
      <c r="D46" s="135">
        <v>-30663</v>
      </c>
      <c r="E46" s="136">
        <v>-24188</v>
      </c>
      <c r="F46" s="136">
        <v>-25019</v>
      </c>
      <c r="G46" s="136">
        <v>730</v>
      </c>
      <c r="H46" s="136">
        <v>1011</v>
      </c>
      <c r="I46" s="136">
        <v>-12769</v>
      </c>
      <c r="J46" s="136">
        <v>-12792</v>
      </c>
      <c r="K46" s="137">
        <v>-71</v>
      </c>
      <c r="L46" s="137"/>
      <c r="M46" s="137"/>
      <c r="N46" s="137">
        <v>-357</v>
      </c>
      <c r="O46" s="138">
        <v>-279</v>
      </c>
      <c r="P46" s="136">
        <v>-286</v>
      </c>
      <c r="Q46" s="136">
        <v>-174</v>
      </c>
      <c r="R46" s="139">
        <v>-120</v>
      </c>
      <c r="S46" s="138">
        <v>-3127</v>
      </c>
      <c r="T46" s="139">
        <v>-227</v>
      </c>
      <c r="U46" s="140">
        <v>-913</v>
      </c>
      <c r="V46" s="141">
        <v>-9173</v>
      </c>
      <c r="W46" s="142">
        <v>-118417</v>
      </c>
      <c r="X46" s="135">
        <v>180453</v>
      </c>
      <c r="Y46" s="143">
        <v>-65.622073337655777</v>
      </c>
      <c r="Z46" s="132">
        <v>0</v>
      </c>
      <c r="AA46" s="133" t="e">
        <f t="shared" si="1"/>
        <v>#DIV/0!</v>
      </c>
    </row>
    <row r="47" spans="1:27" s="7" customFormat="1" ht="24.95" hidden="1" customHeight="1" thickBot="1">
      <c r="A47" s="238"/>
      <c r="B47" s="239"/>
      <c r="C47" s="144" t="s">
        <v>39</v>
      </c>
      <c r="D47" s="145">
        <v>-32097</v>
      </c>
      <c r="E47" s="146">
        <v>-24900</v>
      </c>
      <c r="F47" s="146">
        <v>-25828</v>
      </c>
      <c r="G47" s="146">
        <v>-315</v>
      </c>
      <c r="H47" s="146">
        <v>1029</v>
      </c>
      <c r="I47" s="146">
        <v>-13059</v>
      </c>
      <c r="J47" s="146">
        <v>-12970</v>
      </c>
      <c r="K47" s="147">
        <v>-71</v>
      </c>
      <c r="L47" s="147"/>
      <c r="M47" s="147"/>
      <c r="N47" s="147">
        <v>-382</v>
      </c>
      <c r="O47" s="148">
        <v>-253</v>
      </c>
      <c r="P47" s="146">
        <v>-368</v>
      </c>
      <c r="Q47" s="146">
        <v>538</v>
      </c>
      <c r="R47" s="149">
        <v>564</v>
      </c>
      <c r="S47" s="148">
        <v>-3237</v>
      </c>
      <c r="T47" s="149">
        <v>-220</v>
      </c>
      <c r="U47" s="150">
        <v>-980</v>
      </c>
      <c r="V47" s="151">
        <v>-9252</v>
      </c>
      <c r="W47" s="152">
        <v>-121801</v>
      </c>
      <c r="X47" s="145">
        <v>185512</v>
      </c>
      <c r="Y47" s="153">
        <v>-65.656669110354045</v>
      </c>
      <c r="Z47" s="109">
        <v>0</v>
      </c>
      <c r="AA47" s="110" t="e">
        <f t="shared" si="1"/>
        <v>#DIV/0!</v>
      </c>
    </row>
    <row r="48" spans="1:27" s="7" customFormat="1" ht="24.95" hidden="1" customHeight="1">
      <c r="A48" s="240" t="s">
        <v>52</v>
      </c>
      <c r="B48" s="232" t="s">
        <v>34</v>
      </c>
      <c r="C48" s="89" t="s">
        <v>35</v>
      </c>
      <c r="D48" s="90">
        <v>348</v>
      </c>
      <c r="E48" s="91">
        <v>54</v>
      </c>
      <c r="F48" s="91">
        <v>20</v>
      </c>
      <c r="G48" s="91">
        <v>10</v>
      </c>
      <c r="H48" s="91">
        <v>5</v>
      </c>
      <c r="I48" s="91">
        <v>0</v>
      </c>
      <c r="J48" s="91">
        <v>4</v>
      </c>
      <c r="K48" s="92">
        <v>39</v>
      </c>
      <c r="L48" s="92"/>
      <c r="M48" s="92"/>
      <c r="N48" s="92">
        <v>39</v>
      </c>
      <c r="O48" s="93">
        <v>25</v>
      </c>
      <c r="P48" s="91">
        <v>9</v>
      </c>
      <c r="Q48" s="91">
        <v>132</v>
      </c>
      <c r="R48" s="94">
        <v>77</v>
      </c>
      <c r="S48" s="93">
        <v>74</v>
      </c>
      <c r="T48" s="94">
        <v>7</v>
      </c>
      <c r="U48" s="95">
        <v>12</v>
      </c>
      <c r="V48" s="96">
        <v>270</v>
      </c>
      <c r="W48" s="97">
        <v>1125</v>
      </c>
      <c r="X48" s="98">
        <v>1086</v>
      </c>
      <c r="Y48" s="99">
        <v>103.59116022099448</v>
      </c>
      <c r="Z48" s="132">
        <v>0</v>
      </c>
      <c r="AA48" s="133" t="e">
        <f t="shared" si="1"/>
        <v>#DIV/0!</v>
      </c>
    </row>
    <row r="49" spans="1:27" s="7" customFormat="1" ht="24.95" hidden="1" customHeight="1">
      <c r="A49" s="241"/>
      <c r="B49" s="222"/>
      <c r="C49" s="100" t="s">
        <v>36</v>
      </c>
      <c r="D49" s="101">
        <v>928</v>
      </c>
      <c r="E49" s="102">
        <v>65</v>
      </c>
      <c r="F49" s="102">
        <v>33</v>
      </c>
      <c r="G49" s="102">
        <v>10</v>
      </c>
      <c r="H49" s="102">
        <v>5</v>
      </c>
      <c r="I49" s="102">
        <v>0</v>
      </c>
      <c r="J49" s="102">
        <v>4</v>
      </c>
      <c r="K49" s="103">
        <v>39</v>
      </c>
      <c r="L49" s="103"/>
      <c r="M49" s="103"/>
      <c r="N49" s="103">
        <v>39</v>
      </c>
      <c r="O49" s="104">
        <v>26</v>
      </c>
      <c r="P49" s="102">
        <v>9</v>
      </c>
      <c r="Q49" s="102">
        <v>941</v>
      </c>
      <c r="R49" s="105">
        <v>801</v>
      </c>
      <c r="S49" s="104">
        <v>107</v>
      </c>
      <c r="T49" s="105">
        <v>7</v>
      </c>
      <c r="U49" s="106">
        <v>63</v>
      </c>
      <c r="V49" s="107">
        <v>338</v>
      </c>
      <c r="W49" s="108">
        <v>3415</v>
      </c>
      <c r="X49" s="109">
        <v>3376</v>
      </c>
      <c r="Y49" s="110">
        <v>101.15521327014218</v>
      </c>
      <c r="Z49" s="109">
        <v>0</v>
      </c>
      <c r="AA49" s="110" t="e">
        <f t="shared" si="1"/>
        <v>#DIV/0!</v>
      </c>
    </row>
    <row r="50" spans="1:27" s="7" customFormat="1" ht="24.95" hidden="1" customHeight="1">
      <c r="A50" s="241"/>
      <c r="B50" s="222" t="s">
        <v>37</v>
      </c>
      <c r="C50" s="111" t="s">
        <v>38</v>
      </c>
      <c r="D50" s="112">
        <v>2111</v>
      </c>
      <c r="E50" s="113">
        <v>311</v>
      </c>
      <c r="F50" s="113">
        <v>23</v>
      </c>
      <c r="G50" s="113">
        <v>32</v>
      </c>
      <c r="H50" s="113">
        <v>14</v>
      </c>
      <c r="I50" s="113">
        <v>74</v>
      </c>
      <c r="J50" s="113">
        <v>18</v>
      </c>
      <c r="K50" s="114">
        <v>0</v>
      </c>
      <c r="L50" s="114"/>
      <c r="M50" s="114"/>
      <c r="N50" s="114">
        <v>0</v>
      </c>
      <c r="O50" s="115">
        <v>10</v>
      </c>
      <c r="P50" s="113">
        <v>46</v>
      </c>
      <c r="Q50" s="113">
        <v>6</v>
      </c>
      <c r="R50" s="116">
        <v>107</v>
      </c>
      <c r="S50" s="115">
        <v>134</v>
      </c>
      <c r="T50" s="116">
        <v>222</v>
      </c>
      <c r="U50" s="117">
        <v>56</v>
      </c>
      <c r="V50" s="118">
        <v>1177</v>
      </c>
      <c r="W50" s="119">
        <v>4341</v>
      </c>
      <c r="X50" s="120">
        <v>4341</v>
      </c>
      <c r="Y50" s="121">
        <v>100</v>
      </c>
      <c r="Z50" s="120">
        <v>1</v>
      </c>
      <c r="AA50" s="121">
        <f t="shared" si="1"/>
        <v>10000</v>
      </c>
    </row>
    <row r="51" spans="1:27" s="7" customFormat="1" ht="24.95" hidden="1" customHeight="1">
      <c r="A51" s="241"/>
      <c r="B51" s="222"/>
      <c r="C51" s="30" t="s">
        <v>39</v>
      </c>
      <c r="D51" s="31">
        <v>2209</v>
      </c>
      <c r="E51" s="32">
        <v>556</v>
      </c>
      <c r="F51" s="32">
        <v>30</v>
      </c>
      <c r="G51" s="32">
        <v>42</v>
      </c>
      <c r="H51" s="32">
        <v>22</v>
      </c>
      <c r="I51" s="32">
        <v>75</v>
      </c>
      <c r="J51" s="32">
        <v>23</v>
      </c>
      <c r="K51" s="33">
        <v>0</v>
      </c>
      <c r="L51" s="33"/>
      <c r="M51" s="33"/>
      <c r="N51" s="33">
        <v>0</v>
      </c>
      <c r="O51" s="34">
        <v>10</v>
      </c>
      <c r="P51" s="32">
        <v>48</v>
      </c>
      <c r="Q51" s="32">
        <v>6</v>
      </c>
      <c r="R51" s="35">
        <v>156</v>
      </c>
      <c r="S51" s="34">
        <v>138</v>
      </c>
      <c r="T51" s="35">
        <v>245</v>
      </c>
      <c r="U51" s="36">
        <v>62</v>
      </c>
      <c r="V51" s="37">
        <v>1211</v>
      </c>
      <c r="W51" s="38">
        <v>4833</v>
      </c>
      <c r="X51" s="39">
        <v>4833</v>
      </c>
      <c r="Y51" s="122">
        <v>100</v>
      </c>
      <c r="Z51" s="39">
        <v>2</v>
      </c>
      <c r="AA51" s="122">
        <f t="shared" si="1"/>
        <v>5000</v>
      </c>
    </row>
    <row r="52" spans="1:27" s="7" customFormat="1" ht="24.95" hidden="1" customHeight="1">
      <c r="A52" s="241"/>
      <c r="B52" s="222" t="s">
        <v>40</v>
      </c>
      <c r="C52" s="123" t="s">
        <v>38</v>
      </c>
      <c r="D52" s="124">
        <v>12076</v>
      </c>
      <c r="E52" s="125">
        <v>33017</v>
      </c>
      <c r="F52" s="125">
        <v>70000</v>
      </c>
      <c r="G52" s="125">
        <v>21411</v>
      </c>
      <c r="H52" s="125">
        <v>8097</v>
      </c>
      <c r="I52" s="125">
        <v>4408</v>
      </c>
      <c r="J52" s="125">
        <v>656</v>
      </c>
      <c r="K52" s="126">
        <v>0</v>
      </c>
      <c r="L52" s="126"/>
      <c r="M52" s="126"/>
      <c r="N52" s="126">
        <v>0</v>
      </c>
      <c r="O52" s="127">
        <v>97</v>
      </c>
      <c r="P52" s="125">
        <v>11</v>
      </c>
      <c r="Q52" s="125">
        <v>5</v>
      </c>
      <c r="R52" s="128">
        <v>2</v>
      </c>
      <c r="S52" s="127">
        <v>284</v>
      </c>
      <c r="T52" s="128">
        <v>41</v>
      </c>
      <c r="U52" s="129">
        <v>76</v>
      </c>
      <c r="V52" s="130">
        <v>1379</v>
      </c>
      <c r="W52" s="131">
        <v>151560</v>
      </c>
      <c r="X52" s="132">
        <v>151560</v>
      </c>
      <c r="Y52" s="133">
        <v>100</v>
      </c>
      <c r="Z52" s="135">
        <f>Z30+Z32+Z34+Z36+Z38+Z40+Z42+Z44+Z46+Z48+Z50</f>
        <v>194999</v>
      </c>
      <c r="AA52" s="143">
        <f t="shared" si="1"/>
        <v>5.1282314268278291E-2</v>
      </c>
    </row>
    <row r="53" spans="1:27" s="7" customFormat="1" ht="24.95" hidden="1" customHeight="1" thickBot="1">
      <c r="A53" s="241"/>
      <c r="B53" s="222"/>
      <c r="C53" s="100" t="s">
        <v>39</v>
      </c>
      <c r="D53" s="101">
        <v>12426</v>
      </c>
      <c r="E53" s="102">
        <v>33473</v>
      </c>
      <c r="F53" s="102">
        <v>70226</v>
      </c>
      <c r="G53" s="102">
        <v>22540</v>
      </c>
      <c r="H53" s="102">
        <v>8422</v>
      </c>
      <c r="I53" s="102">
        <v>4410</v>
      </c>
      <c r="J53" s="102">
        <v>697</v>
      </c>
      <c r="K53" s="103">
        <v>0</v>
      </c>
      <c r="L53" s="103"/>
      <c r="M53" s="103"/>
      <c r="N53" s="103">
        <v>0</v>
      </c>
      <c r="O53" s="104">
        <v>201</v>
      </c>
      <c r="P53" s="102">
        <v>15</v>
      </c>
      <c r="Q53" s="102">
        <v>5</v>
      </c>
      <c r="R53" s="105">
        <v>2</v>
      </c>
      <c r="S53" s="104">
        <v>322</v>
      </c>
      <c r="T53" s="105">
        <v>58</v>
      </c>
      <c r="U53" s="106">
        <v>79</v>
      </c>
      <c r="V53" s="107">
        <v>1388</v>
      </c>
      <c r="W53" s="108">
        <v>154264</v>
      </c>
      <c r="X53" s="109">
        <v>154264</v>
      </c>
      <c r="Y53" s="110">
        <v>100</v>
      </c>
      <c r="Z53" s="145">
        <f>Z31+Z33+Z35+Z37+Z39+Z41+Z43+Z45+Z47+Z49+Z51</f>
        <v>202589</v>
      </c>
      <c r="AA53" s="153">
        <f t="shared" si="1"/>
        <v>4.9361021575702532E-2</v>
      </c>
    </row>
    <row r="54" spans="1:27" s="7" customFormat="1" ht="24.95" hidden="1" customHeight="1">
      <c r="A54" s="241"/>
      <c r="B54" s="222" t="s">
        <v>41</v>
      </c>
      <c r="C54" s="111" t="s">
        <v>38</v>
      </c>
      <c r="D54" s="112">
        <v>7366</v>
      </c>
      <c r="E54" s="113">
        <v>5063</v>
      </c>
      <c r="F54" s="113">
        <v>5959</v>
      </c>
      <c r="G54" s="113">
        <v>6908</v>
      </c>
      <c r="H54" s="113">
        <v>306</v>
      </c>
      <c r="I54" s="113">
        <v>28</v>
      </c>
      <c r="J54" s="113">
        <v>61</v>
      </c>
      <c r="K54" s="114">
        <v>0</v>
      </c>
      <c r="L54" s="114"/>
      <c r="M54" s="114"/>
      <c r="N54" s="114">
        <v>0</v>
      </c>
      <c r="O54" s="115">
        <v>2</v>
      </c>
      <c r="P54" s="113">
        <v>1</v>
      </c>
      <c r="Q54" s="113">
        <v>0</v>
      </c>
      <c r="R54" s="116">
        <v>4</v>
      </c>
      <c r="S54" s="115">
        <v>0</v>
      </c>
      <c r="T54" s="116">
        <v>0</v>
      </c>
      <c r="U54" s="117">
        <v>0</v>
      </c>
      <c r="V54" s="118">
        <v>44</v>
      </c>
      <c r="W54" s="119">
        <v>25742</v>
      </c>
      <c r="X54" s="120">
        <v>25742</v>
      </c>
      <c r="Y54" s="121">
        <v>100</v>
      </c>
      <c r="Z54" s="98">
        <f t="shared" ref="Z54:Z75" si="2">Z7+Z30</f>
        <v>2234</v>
      </c>
      <c r="AA54" s="99">
        <f t="shared" si="1"/>
        <v>4.476275738585497</v>
      </c>
    </row>
    <row r="55" spans="1:27" s="7" customFormat="1" ht="24.95" hidden="1" customHeight="1">
      <c r="A55" s="241"/>
      <c r="B55" s="222"/>
      <c r="C55" s="30" t="s">
        <v>39</v>
      </c>
      <c r="D55" s="31">
        <v>7366</v>
      </c>
      <c r="E55" s="32">
        <v>5063</v>
      </c>
      <c r="F55" s="32">
        <v>5959</v>
      </c>
      <c r="G55" s="32">
        <v>6908</v>
      </c>
      <c r="H55" s="32">
        <v>306</v>
      </c>
      <c r="I55" s="32">
        <v>28</v>
      </c>
      <c r="J55" s="32">
        <v>61</v>
      </c>
      <c r="K55" s="33">
        <v>0</v>
      </c>
      <c r="L55" s="33"/>
      <c r="M55" s="33"/>
      <c r="N55" s="33">
        <v>0</v>
      </c>
      <c r="O55" s="34">
        <v>2</v>
      </c>
      <c r="P55" s="32">
        <v>1</v>
      </c>
      <c r="Q55" s="32">
        <v>0</v>
      </c>
      <c r="R55" s="35">
        <v>4</v>
      </c>
      <c r="S55" s="34">
        <v>0</v>
      </c>
      <c r="T55" s="35">
        <v>0</v>
      </c>
      <c r="U55" s="36">
        <v>0</v>
      </c>
      <c r="V55" s="37">
        <v>44</v>
      </c>
      <c r="W55" s="38">
        <v>25742</v>
      </c>
      <c r="X55" s="39">
        <v>25742</v>
      </c>
      <c r="Y55" s="122">
        <v>100</v>
      </c>
      <c r="Z55" s="109">
        <f t="shared" si="2"/>
        <v>9820</v>
      </c>
      <c r="AA55" s="110">
        <f t="shared" si="1"/>
        <v>1.0183299389002036</v>
      </c>
    </row>
    <row r="56" spans="1:27" s="7" customFormat="1" ht="24.95" hidden="1" customHeight="1">
      <c r="A56" s="241"/>
      <c r="B56" s="222" t="s">
        <v>44</v>
      </c>
      <c r="C56" s="123" t="s">
        <v>38</v>
      </c>
      <c r="D56" s="124">
        <v>11046</v>
      </c>
      <c r="E56" s="125">
        <v>5904</v>
      </c>
      <c r="F56" s="125">
        <v>29228</v>
      </c>
      <c r="G56" s="125">
        <v>4406</v>
      </c>
      <c r="H56" s="125">
        <v>2527</v>
      </c>
      <c r="I56" s="125">
        <v>33</v>
      </c>
      <c r="J56" s="125">
        <v>76</v>
      </c>
      <c r="K56" s="126">
        <v>0</v>
      </c>
      <c r="L56" s="126"/>
      <c r="M56" s="126"/>
      <c r="N56" s="126">
        <v>0</v>
      </c>
      <c r="O56" s="127">
        <v>3</v>
      </c>
      <c r="P56" s="125">
        <v>17</v>
      </c>
      <c r="Q56" s="125">
        <v>38</v>
      </c>
      <c r="R56" s="128">
        <v>0</v>
      </c>
      <c r="S56" s="127">
        <v>89</v>
      </c>
      <c r="T56" s="128">
        <v>11</v>
      </c>
      <c r="U56" s="129">
        <v>19</v>
      </c>
      <c r="V56" s="130">
        <v>2817</v>
      </c>
      <c r="W56" s="131">
        <v>56214</v>
      </c>
      <c r="X56" s="132">
        <v>56214</v>
      </c>
      <c r="Y56" s="133">
        <v>100</v>
      </c>
      <c r="Z56" s="120">
        <f t="shared" si="2"/>
        <v>12730</v>
      </c>
      <c r="AA56" s="121">
        <f t="shared" si="1"/>
        <v>0.78554595443833464</v>
      </c>
    </row>
    <row r="57" spans="1:27" s="7" customFormat="1" ht="24.95" hidden="1" customHeight="1">
      <c r="A57" s="241"/>
      <c r="B57" s="222"/>
      <c r="C57" s="100" t="s">
        <v>39</v>
      </c>
      <c r="D57" s="101">
        <v>11650</v>
      </c>
      <c r="E57" s="102">
        <v>6006</v>
      </c>
      <c r="F57" s="102">
        <v>29563</v>
      </c>
      <c r="G57" s="102">
        <v>4715</v>
      </c>
      <c r="H57" s="102">
        <v>2718</v>
      </c>
      <c r="I57" s="102">
        <v>33</v>
      </c>
      <c r="J57" s="102">
        <v>96</v>
      </c>
      <c r="K57" s="103">
        <v>0</v>
      </c>
      <c r="L57" s="103"/>
      <c r="M57" s="103"/>
      <c r="N57" s="103">
        <v>0</v>
      </c>
      <c r="O57" s="104">
        <v>5</v>
      </c>
      <c r="P57" s="102">
        <v>33</v>
      </c>
      <c r="Q57" s="102">
        <v>82</v>
      </c>
      <c r="R57" s="105">
        <v>0</v>
      </c>
      <c r="S57" s="104">
        <v>112</v>
      </c>
      <c r="T57" s="105">
        <v>11</v>
      </c>
      <c r="U57" s="106">
        <v>26</v>
      </c>
      <c r="V57" s="107">
        <v>3042</v>
      </c>
      <c r="W57" s="108">
        <v>58092</v>
      </c>
      <c r="X57" s="109">
        <v>58092</v>
      </c>
      <c r="Y57" s="110">
        <v>100</v>
      </c>
      <c r="Z57" s="39">
        <f t="shared" si="2"/>
        <v>118856</v>
      </c>
      <c r="AA57" s="122">
        <f t="shared" si="1"/>
        <v>8.4135424379080573E-2</v>
      </c>
    </row>
    <row r="58" spans="1:27" s="7" customFormat="1" ht="24.95" hidden="1" customHeight="1">
      <c r="A58" s="241"/>
      <c r="B58" s="222" t="s">
        <v>45</v>
      </c>
      <c r="C58" s="111" t="s">
        <v>38</v>
      </c>
      <c r="D58" s="112">
        <v>9022</v>
      </c>
      <c r="E58" s="113">
        <v>8643</v>
      </c>
      <c r="F58" s="113">
        <v>19509</v>
      </c>
      <c r="G58" s="113">
        <v>173</v>
      </c>
      <c r="H58" s="113">
        <v>3669</v>
      </c>
      <c r="I58" s="113">
        <v>458</v>
      </c>
      <c r="J58" s="113">
        <v>1004</v>
      </c>
      <c r="K58" s="114">
        <v>4</v>
      </c>
      <c r="L58" s="114"/>
      <c r="M58" s="114"/>
      <c r="N58" s="114">
        <v>4</v>
      </c>
      <c r="O58" s="115">
        <v>0</v>
      </c>
      <c r="P58" s="113">
        <v>8</v>
      </c>
      <c r="Q58" s="113">
        <v>0</v>
      </c>
      <c r="R58" s="116">
        <v>2</v>
      </c>
      <c r="S58" s="115">
        <v>10</v>
      </c>
      <c r="T58" s="116">
        <v>2</v>
      </c>
      <c r="U58" s="117">
        <v>9</v>
      </c>
      <c r="V58" s="118">
        <v>393</v>
      </c>
      <c r="W58" s="119">
        <v>42910</v>
      </c>
      <c r="X58" s="120">
        <v>42906</v>
      </c>
      <c r="Y58" s="121">
        <v>100.00932270544911</v>
      </c>
      <c r="Z58" s="132">
        <f t="shared" si="2"/>
        <v>218317</v>
      </c>
      <c r="AA58" s="133">
        <f t="shared" si="1"/>
        <v>4.5809223608536717E-2</v>
      </c>
    </row>
    <row r="59" spans="1:27" s="7" customFormat="1" ht="24.95" hidden="1" customHeight="1">
      <c r="A59" s="241"/>
      <c r="B59" s="222"/>
      <c r="C59" s="30" t="s">
        <v>39</v>
      </c>
      <c r="D59" s="31">
        <v>9304</v>
      </c>
      <c r="E59" s="32">
        <v>8643</v>
      </c>
      <c r="F59" s="32">
        <v>19742</v>
      </c>
      <c r="G59" s="32">
        <v>180</v>
      </c>
      <c r="H59" s="32">
        <v>3669</v>
      </c>
      <c r="I59" s="32">
        <v>458</v>
      </c>
      <c r="J59" s="32">
        <v>1004</v>
      </c>
      <c r="K59" s="33">
        <v>4</v>
      </c>
      <c r="L59" s="33"/>
      <c r="M59" s="33"/>
      <c r="N59" s="33">
        <v>4</v>
      </c>
      <c r="O59" s="34">
        <v>0</v>
      </c>
      <c r="P59" s="32">
        <v>15</v>
      </c>
      <c r="Q59" s="32">
        <v>0</v>
      </c>
      <c r="R59" s="35">
        <v>2</v>
      </c>
      <c r="S59" s="34">
        <v>16</v>
      </c>
      <c r="T59" s="35">
        <v>6</v>
      </c>
      <c r="U59" s="36">
        <v>9</v>
      </c>
      <c r="V59" s="37">
        <v>393</v>
      </c>
      <c r="W59" s="38">
        <v>43449</v>
      </c>
      <c r="X59" s="39">
        <v>43445</v>
      </c>
      <c r="Y59" s="122">
        <v>100.00920704338819</v>
      </c>
      <c r="Z59" s="109">
        <f t="shared" si="2"/>
        <v>119707</v>
      </c>
      <c r="AA59" s="110">
        <f t="shared" si="1"/>
        <v>8.3544994898701153E-2</v>
      </c>
    </row>
    <row r="60" spans="1:27" s="7" customFormat="1" ht="24.95" hidden="1" customHeight="1">
      <c r="A60" s="241"/>
      <c r="B60" s="222" t="s">
        <v>46</v>
      </c>
      <c r="C60" s="123" t="s">
        <v>38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6">
        <v>0</v>
      </c>
      <c r="L60" s="126"/>
      <c r="M60" s="126"/>
      <c r="N60" s="126">
        <v>0</v>
      </c>
      <c r="O60" s="127">
        <v>0</v>
      </c>
      <c r="P60" s="125">
        <v>0</v>
      </c>
      <c r="Q60" s="125">
        <v>0</v>
      </c>
      <c r="R60" s="128">
        <v>0</v>
      </c>
      <c r="S60" s="127">
        <v>0</v>
      </c>
      <c r="T60" s="128">
        <v>0</v>
      </c>
      <c r="U60" s="129">
        <v>0</v>
      </c>
      <c r="V60" s="130">
        <v>0</v>
      </c>
      <c r="W60" s="131">
        <v>0</v>
      </c>
      <c r="X60" s="132">
        <v>0</v>
      </c>
      <c r="Y60" s="133" t="e">
        <v>#DIV/0!</v>
      </c>
      <c r="Z60" s="120">
        <f t="shared" si="2"/>
        <v>31113</v>
      </c>
      <c r="AA60" s="121" t="e">
        <f t="shared" si="1"/>
        <v>#DIV/0!</v>
      </c>
    </row>
    <row r="61" spans="1:27" s="7" customFormat="1" ht="24.95" hidden="1" customHeight="1">
      <c r="A61" s="241"/>
      <c r="B61" s="222"/>
      <c r="C61" s="100" t="s">
        <v>39</v>
      </c>
      <c r="D61" s="101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3">
        <v>0</v>
      </c>
      <c r="L61" s="103"/>
      <c r="M61" s="103"/>
      <c r="N61" s="103">
        <v>0</v>
      </c>
      <c r="O61" s="104">
        <v>0</v>
      </c>
      <c r="P61" s="102">
        <v>0</v>
      </c>
      <c r="Q61" s="102">
        <v>0</v>
      </c>
      <c r="R61" s="105">
        <v>0</v>
      </c>
      <c r="S61" s="104">
        <v>0</v>
      </c>
      <c r="T61" s="105">
        <v>0</v>
      </c>
      <c r="U61" s="106">
        <v>0</v>
      </c>
      <c r="V61" s="107">
        <v>0</v>
      </c>
      <c r="W61" s="108">
        <v>0</v>
      </c>
      <c r="X61" s="109">
        <v>0</v>
      </c>
      <c r="Y61" s="110" t="e">
        <v>#DIV/0!</v>
      </c>
      <c r="Z61" s="39">
        <f t="shared" si="2"/>
        <v>16194</v>
      </c>
      <c r="AA61" s="122" t="e">
        <f t="shared" si="1"/>
        <v>#DIV/0!</v>
      </c>
    </row>
    <row r="62" spans="1:27" s="7" customFormat="1" ht="24.95" hidden="1" customHeight="1">
      <c r="A62" s="241"/>
      <c r="B62" s="222" t="s">
        <v>49</v>
      </c>
      <c r="C62" s="111" t="s">
        <v>38</v>
      </c>
      <c r="D62" s="112">
        <v>4</v>
      </c>
      <c r="E62" s="113">
        <v>2</v>
      </c>
      <c r="F62" s="113">
        <v>0</v>
      </c>
      <c r="G62" s="113">
        <v>2</v>
      </c>
      <c r="H62" s="113">
        <v>0</v>
      </c>
      <c r="I62" s="113">
        <v>0</v>
      </c>
      <c r="J62" s="113">
        <v>0</v>
      </c>
      <c r="K62" s="114">
        <v>0</v>
      </c>
      <c r="L62" s="114"/>
      <c r="M62" s="114"/>
      <c r="N62" s="114">
        <v>0</v>
      </c>
      <c r="O62" s="115">
        <v>0</v>
      </c>
      <c r="P62" s="113">
        <v>0</v>
      </c>
      <c r="Q62" s="113">
        <v>0</v>
      </c>
      <c r="R62" s="116">
        <v>0</v>
      </c>
      <c r="S62" s="115">
        <v>3</v>
      </c>
      <c r="T62" s="116">
        <v>0</v>
      </c>
      <c r="U62" s="117">
        <v>0</v>
      </c>
      <c r="V62" s="118">
        <v>5</v>
      </c>
      <c r="W62" s="119">
        <v>16</v>
      </c>
      <c r="X62" s="120">
        <v>16</v>
      </c>
      <c r="Y62" s="121">
        <v>100</v>
      </c>
      <c r="Z62" s="120">
        <f t="shared" si="2"/>
        <v>0</v>
      </c>
      <c r="AA62" s="121" t="e">
        <f t="shared" si="1"/>
        <v>#DIV/0!</v>
      </c>
    </row>
    <row r="63" spans="1:27" s="7" customFormat="1" ht="24.95" hidden="1" customHeight="1">
      <c r="A63" s="241"/>
      <c r="B63" s="222"/>
      <c r="C63" s="30" t="s">
        <v>39</v>
      </c>
      <c r="D63" s="31">
        <v>9</v>
      </c>
      <c r="E63" s="32">
        <v>3</v>
      </c>
      <c r="F63" s="32">
        <v>0</v>
      </c>
      <c r="G63" s="32">
        <v>2</v>
      </c>
      <c r="H63" s="32">
        <v>0</v>
      </c>
      <c r="I63" s="32">
        <v>0</v>
      </c>
      <c r="J63" s="32">
        <v>0</v>
      </c>
      <c r="K63" s="33">
        <v>0</v>
      </c>
      <c r="L63" s="33"/>
      <c r="M63" s="33"/>
      <c r="N63" s="33">
        <v>0</v>
      </c>
      <c r="O63" s="34">
        <v>0</v>
      </c>
      <c r="P63" s="32">
        <v>0</v>
      </c>
      <c r="Q63" s="32">
        <v>0</v>
      </c>
      <c r="R63" s="35">
        <v>0</v>
      </c>
      <c r="S63" s="34">
        <v>5</v>
      </c>
      <c r="T63" s="35">
        <v>0</v>
      </c>
      <c r="U63" s="36">
        <v>0</v>
      </c>
      <c r="V63" s="37">
        <v>5</v>
      </c>
      <c r="W63" s="38">
        <v>24</v>
      </c>
      <c r="X63" s="39">
        <v>24</v>
      </c>
      <c r="Y63" s="122">
        <v>100</v>
      </c>
      <c r="Z63" s="39">
        <f t="shared" si="2"/>
        <v>52886</v>
      </c>
      <c r="AA63" s="122">
        <f t="shared" si="1"/>
        <v>0.18908595847672352</v>
      </c>
    </row>
    <row r="64" spans="1:27" s="7" customFormat="1" ht="24.95" hidden="1" customHeight="1">
      <c r="A64" s="242" t="s">
        <v>50</v>
      </c>
      <c r="B64" s="243"/>
      <c r="C64" s="154" t="s">
        <v>38</v>
      </c>
      <c r="D64" s="155">
        <v>41973</v>
      </c>
      <c r="E64" s="156">
        <v>52994</v>
      </c>
      <c r="F64" s="156">
        <v>124739</v>
      </c>
      <c r="G64" s="156">
        <v>32942</v>
      </c>
      <c r="H64" s="156">
        <v>14618</v>
      </c>
      <c r="I64" s="156">
        <v>5001</v>
      </c>
      <c r="J64" s="156">
        <v>1819</v>
      </c>
      <c r="K64" s="157">
        <v>43</v>
      </c>
      <c r="L64" s="157"/>
      <c r="M64" s="157"/>
      <c r="N64" s="157">
        <v>43</v>
      </c>
      <c r="O64" s="158">
        <v>137</v>
      </c>
      <c r="P64" s="156">
        <v>92</v>
      </c>
      <c r="Q64" s="156">
        <v>181</v>
      </c>
      <c r="R64" s="159">
        <v>192</v>
      </c>
      <c r="S64" s="158">
        <v>594</v>
      </c>
      <c r="T64" s="159">
        <v>283</v>
      </c>
      <c r="U64" s="160">
        <v>172</v>
      </c>
      <c r="V64" s="161">
        <v>6085</v>
      </c>
      <c r="W64" s="162">
        <v>281908</v>
      </c>
      <c r="X64" s="155">
        <v>281865</v>
      </c>
      <c r="Y64" s="163">
        <v>100.01525553012966</v>
      </c>
      <c r="Z64" s="132">
        <f t="shared" si="2"/>
        <v>91853</v>
      </c>
      <c r="AA64" s="133">
        <f t="shared" si="1"/>
        <v>0.10888621550752797</v>
      </c>
    </row>
    <row r="65" spans="1:27" s="7" customFormat="1" ht="24.95" hidden="1" customHeight="1" thickBot="1">
      <c r="A65" s="244"/>
      <c r="B65" s="245"/>
      <c r="C65" s="164" t="s">
        <v>39</v>
      </c>
      <c r="D65" s="165">
        <v>43892</v>
      </c>
      <c r="E65" s="166">
        <v>53809</v>
      </c>
      <c r="F65" s="166">
        <v>125553</v>
      </c>
      <c r="G65" s="166">
        <v>34397</v>
      </c>
      <c r="H65" s="166">
        <v>15142</v>
      </c>
      <c r="I65" s="166">
        <v>5004</v>
      </c>
      <c r="J65" s="166">
        <v>1885</v>
      </c>
      <c r="K65" s="167">
        <v>43</v>
      </c>
      <c r="L65" s="167"/>
      <c r="M65" s="167"/>
      <c r="N65" s="167">
        <v>43</v>
      </c>
      <c r="O65" s="168">
        <v>244</v>
      </c>
      <c r="P65" s="166">
        <v>121</v>
      </c>
      <c r="Q65" s="166">
        <v>1034</v>
      </c>
      <c r="R65" s="169">
        <v>965</v>
      </c>
      <c r="S65" s="168">
        <v>700</v>
      </c>
      <c r="T65" s="169">
        <v>327</v>
      </c>
      <c r="U65" s="170">
        <v>239</v>
      </c>
      <c r="V65" s="171">
        <v>6421</v>
      </c>
      <c r="W65" s="172">
        <v>289819</v>
      </c>
      <c r="X65" s="173">
        <v>289776</v>
      </c>
      <c r="Y65" s="174">
        <v>100.01483904809231</v>
      </c>
      <c r="Z65" s="109">
        <f t="shared" si="2"/>
        <v>74360</v>
      </c>
      <c r="AA65" s="110">
        <f t="shared" si="1"/>
        <v>0.13450085939764969</v>
      </c>
    </row>
    <row r="66" spans="1:27" ht="21.75" customHeight="1">
      <c r="A66" s="233" t="s">
        <v>51</v>
      </c>
      <c r="B66" s="235" t="s">
        <v>34</v>
      </c>
      <c r="C66" s="17" t="s">
        <v>35</v>
      </c>
      <c r="D66" s="175">
        <v>8135</v>
      </c>
      <c r="E66" s="45">
        <v>115</v>
      </c>
      <c r="F66" s="45">
        <v>1513</v>
      </c>
      <c r="G66" s="45">
        <v>78</v>
      </c>
      <c r="H66" s="45">
        <v>109</v>
      </c>
      <c r="I66" s="45">
        <v>95</v>
      </c>
      <c r="J66" s="45">
        <v>158</v>
      </c>
      <c r="K66" s="45">
        <v>14</v>
      </c>
      <c r="L66" s="45">
        <v>88</v>
      </c>
      <c r="M66" s="45">
        <v>10</v>
      </c>
      <c r="N66" s="46">
        <v>0</v>
      </c>
      <c r="O66" s="47">
        <v>5</v>
      </c>
      <c r="P66" s="45">
        <v>5</v>
      </c>
      <c r="Q66" s="45">
        <v>29</v>
      </c>
      <c r="R66" s="48">
        <v>11</v>
      </c>
      <c r="S66" s="47">
        <v>11</v>
      </c>
      <c r="T66" s="48">
        <v>27</v>
      </c>
      <c r="U66" s="49">
        <v>20</v>
      </c>
      <c r="V66" s="50">
        <v>1188</v>
      </c>
      <c r="W66" s="25">
        <v>11611</v>
      </c>
      <c r="X66" s="176">
        <v>4538</v>
      </c>
      <c r="Y66" s="177">
        <v>255.86161304539442</v>
      </c>
      <c r="Z66" s="120">
        <f t="shared" si="2"/>
        <v>69823</v>
      </c>
      <c r="AA66" s="121">
        <f t="shared" si="1"/>
        <v>0.36644316778911595</v>
      </c>
    </row>
    <row r="67" spans="1:27" ht="21.75" customHeight="1">
      <c r="A67" s="234"/>
      <c r="B67" s="222"/>
      <c r="C67" s="30" t="s">
        <v>36</v>
      </c>
      <c r="D67" s="31">
        <v>8282</v>
      </c>
      <c r="E67" s="32">
        <v>129</v>
      </c>
      <c r="F67" s="32">
        <v>1528</v>
      </c>
      <c r="G67" s="32">
        <v>99</v>
      </c>
      <c r="H67" s="32">
        <v>132</v>
      </c>
      <c r="I67" s="32">
        <v>117</v>
      </c>
      <c r="J67" s="32">
        <v>170</v>
      </c>
      <c r="K67" s="32">
        <v>19</v>
      </c>
      <c r="L67" s="32">
        <v>113</v>
      </c>
      <c r="M67" s="32">
        <v>16</v>
      </c>
      <c r="N67" s="33">
        <v>0</v>
      </c>
      <c r="O67" s="34">
        <v>8</v>
      </c>
      <c r="P67" s="32">
        <v>7</v>
      </c>
      <c r="Q67" s="32">
        <v>94</v>
      </c>
      <c r="R67" s="35">
        <v>13</v>
      </c>
      <c r="S67" s="34">
        <v>16</v>
      </c>
      <c r="T67" s="35">
        <v>39</v>
      </c>
      <c r="U67" s="36">
        <v>24</v>
      </c>
      <c r="V67" s="37">
        <v>1192</v>
      </c>
      <c r="W67" s="38">
        <v>11998</v>
      </c>
      <c r="X67" s="39">
        <v>5287</v>
      </c>
      <c r="Y67" s="122">
        <v>226.93398902969548</v>
      </c>
      <c r="Z67" s="39">
        <f t="shared" si="2"/>
        <v>35234</v>
      </c>
      <c r="AA67" s="122">
        <f t="shared" si="1"/>
        <v>0.64407671291847501</v>
      </c>
    </row>
    <row r="68" spans="1:27" ht="21.75" customHeight="1">
      <c r="A68" s="234"/>
      <c r="B68" s="222" t="s">
        <v>37</v>
      </c>
      <c r="C68" s="43" t="s">
        <v>38</v>
      </c>
      <c r="D68" s="175">
        <v>12853</v>
      </c>
      <c r="E68" s="45">
        <v>2263</v>
      </c>
      <c r="F68" s="45">
        <v>1946</v>
      </c>
      <c r="G68" s="45">
        <v>4056</v>
      </c>
      <c r="H68" s="45">
        <v>276</v>
      </c>
      <c r="I68" s="45">
        <v>318</v>
      </c>
      <c r="J68" s="45">
        <v>190</v>
      </c>
      <c r="K68" s="45">
        <v>9</v>
      </c>
      <c r="L68" s="45">
        <v>15</v>
      </c>
      <c r="M68" s="45">
        <v>53</v>
      </c>
      <c r="N68" s="46">
        <v>7</v>
      </c>
      <c r="O68" s="47">
        <v>349</v>
      </c>
      <c r="P68" s="45">
        <v>146</v>
      </c>
      <c r="Q68" s="45">
        <v>333</v>
      </c>
      <c r="R68" s="48">
        <v>302</v>
      </c>
      <c r="S68" s="47">
        <v>107</v>
      </c>
      <c r="T68" s="48">
        <v>117</v>
      </c>
      <c r="U68" s="49">
        <v>47</v>
      </c>
      <c r="V68" s="50">
        <v>1207</v>
      </c>
      <c r="W68" s="178">
        <v>24594</v>
      </c>
      <c r="X68" s="51">
        <v>22935</v>
      </c>
      <c r="Y68" s="177">
        <v>107.23348593852191</v>
      </c>
      <c r="Z68" s="132">
        <f t="shared" si="2"/>
        <v>42</v>
      </c>
      <c r="AA68" s="133">
        <f t="shared" si="1"/>
        <v>255.31782366314738</v>
      </c>
    </row>
    <row r="69" spans="1:27" ht="21.75" customHeight="1">
      <c r="A69" s="234"/>
      <c r="B69" s="222"/>
      <c r="C69" s="30" t="s">
        <v>39</v>
      </c>
      <c r="D69" s="31">
        <v>12934</v>
      </c>
      <c r="E69" s="32">
        <v>2301</v>
      </c>
      <c r="F69" s="32">
        <v>2002</v>
      </c>
      <c r="G69" s="32">
        <v>4086</v>
      </c>
      <c r="H69" s="32">
        <v>308</v>
      </c>
      <c r="I69" s="32">
        <v>338</v>
      </c>
      <c r="J69" s="32">
        <v>237</v>
      </c>
      <c r="K69" s="32">
        <v>9</v>
      </c>
      <c r="L69" s="32">
        <v>17</v>
      </c>
      <c r="M69" s="32">
        <v>53</v>
      </c>
      <c r="N69" s="33">
        <v>54</v>
      </c>
      <c r="O69" s="34">
        <v>349</v>
      </c>
      <c r="P69" s="32">
        <v>146</v>
      </c>
      <c r="Q69" s="32">
        <v>333</v>
      </c>
      <c r="R69" s="35">
        <v>309</v>
      </c>
      <c r="S69" s="34">
        <v>120</v>
      </c>
      <c r="T69" s="35">
        <v>119</v>
      </c>
      <c r="U69" s="36">
        <v>51</v>
      </c>
      <c r="V69" s="37">
        <v>1214</v>
      </c>
      <c r="W69" s="38">
        <v>24980</v>
      </c>
      <c r="X69" s="39">
        <v>25262</v>
      </c>
      <c r="Y69" s="122">
        <v>98.883698836196658</v>
      </c>
      <c r="Z69" s="109">
        <f t="shared" si="2"/>
        <v>26</v>
      </c>
      <c r="AA69" s="110">
        <f t="shared" si="1"/>
        <v>380.32191860075642</v>
      </c>
    </row>
    <row r="70" spans="1:27" ht="21.75" customHeight="1">
      <c r="A70" s="234"/>
      <c r="B70" s="222" t="s">
        <v>40</v>
      </c>
      <c r="C70" s="43" t="s">
        <v>38</v>
      </c>
      <c r="D70" s="175">
        <v>58516</v>
      </c>
      <c r="E70" s="45">
        <v>55019</v>
      </c>
      <c r="F70" s="45">
        <v>89354</v>
      </c>
      <c r="G70" s="45">
        <v>22038</v>
      </c>
      <c r="H70" s="45">
        <v>8471</v>
      </c>
      <c r="I70" s="45">
        <v>11177</v>
      </c>
      <c r="J70" s="45">
        <v>6728</v>
      </c>
      <c r="K70" s="45">
        <v>104</v>
      </c>
      <c r="L70" s="45">
        <v>425</v>
      </c>
      <c r="M70" s="45">
        <v>1058</v>
      </c>
      <c r="N70" s="46">
        <v>34</v>
      </c>
      <c r="O70" s="47">
        <v>361</v>
      </c>
      <c r="P70" s="45">
        <v>173</v>
      </c>
      <c r="Q70" s="45">
        <v>48</v>
      </c>
      <c r="R70" s="48">
        <v>38</v>
      </c>
      <c r="S70" s="47">
        <v>1898</v>
      </c>
      <c r="T70" s="48">
        <v>350</v>
      </c>
      <c r="U70" s="49">
        <v>1067</v>
      </c>
      <c r="V70" s="50">
        <v>14147</v>
      </c>
      <c r="W70" s="178">
        <v>271006</v>
      </c>
      <c r="X70" s="51">
        <v>258504</v>
      </c>
      <c r="Y70" s="177">
        <v>104.83628880017331</v>
      </c>
      <c r="Z70" s="132">
        <f t="shared" si="2"/>
        <v>0</v>
      </c>
      <c r="AA70" s="133" t="e">
        <f t="shared" si="1"/>
        <v>#DIV/0!</v>
      </c>
    </row>
    <row r="71" spans="1:27" ht="21.75" customHeight="1">
      <c r="A71" s="234"/>
      <c r="B71" s="222"/>
      <c r="C71" s="30" t="s">
        <v>39</v>
      </c>
      <c r="D71" s="31">
        <v>60889</v>
      </c>
      <c r="E71" s="32">
        <v>56173</v>
      </c>
      <c r="F71" s="32">
        <v>90522</v>
      </c>
      <c r="G71" s="32">
        <v>22739</v>
      </c>
      <c r="H71" s="32">
        <v>8749</v>
      </c>
      <c r="I71" s="32">
        <v>11342</v>
      </c>
      <c r="J71" s="32">
        <v>6796</v>
      </c>
      <c r="K71" s="32">
        <v>104</v>
      </c>
      <c r="L71" s="32">
        <v>436</v>
      </c>
      <c r="M71" s="32">
        <v>1073</v>
      </c>
      <c r="N71" s="33">
        <v>34</v>
      </c>
      <c r="O71" s="34">
        <v>507</v>
      </c>
      <c r="P71" s="32">
        <v>179</v>
      </c>
      <c r="Q71" s="32">
        <v>56</v>
      </c>
      <c r="R71" s="35">
        <v>39</v>
      </c>
      <c r="S71" s="34">
        <v>1955</v>
      </c>
      <c r="T71" s="35">
        <v>378</v>
      </c>
      <c r="U71" s="36">
        <v>1106</v>
      </c>
      <c r="V71" s="37">
        <v>14184</v>
      </c>
      <c r="W71" s="38">
        <v>277261</v>
      </c>
      <c r="X71" s="39">
        <v>262866</v>
      </c>
      <c r="Y71" s="122">
        <v>105.47617417239201</v>
      </c>
      <c r="Z71" s="109">
        <f t="shared" si="2"/>
        <v>0</v>
      </c>
      <c r="AA71" s="110" t="e">
        <f t="shared" si="1"/>
        <v>#DIV/0!</v>
      </c>
    </row>
    <row r="72" spans="1:27" ht="21.75" customHeight="1">
      <c r="A72" s="234"/>
      <c r="B72" s="222" t="s">
        <v>41</v>
      </c>
      <c r="C72" s="43" t="s">
        <v>38</v>
      </c>
      <c r="D72" s="175">
        <v>871</v>
      </c>
      <c r="E72" s="45">
        <v>11869</v>
      </c>
      <c r="F72" s="45">
        <v>6583</v>
      </c>
      <c r="G72" s="45">
        <v>5578</v>
      </c>
      <c r="H72" s="45">
        <v>736</v>
      </c>
      <c r="I72" s="45">
        <v>1504</v>
      </c>
      <c r="J72" s="45">
        <v>1013</v>
      </c>
      <c r="K72" s="45">
        <v>0</v>
      </c>
      <c r="L72" s="45">
        <v>204</v>
      </c>
      <c r="M72" s="45">
        <v>0</v>
      </c>
      <c r="N72" s="46">
        <v>0</v>
      </c>
      <c r="O72" s="47">
        <v>15</v>
      </c>
      <c r="P72" s="45">
        <v>15</v>
      </c>
      <c r="Q72" s="45">
        <v>19</v>
      </c>
      <c r="R72" s="48">
        <v>17</v>
      </c>
      <c r="S72" s="47">
        <v>47</v>
      </c>
      <c r="T72" s="48">
        <v>42</v>
      </c>
      <c r="U72" s="49">
        <v>113</v>
      </c>
      <c r="V72" s="50">
        <v>2014</v>
      </c>
      <c r="W72" s="178">
        <v>30640</v>
      </c>
      <c r="X72" s="51">
        <v>20097</v>
      </c>
      <c r="Y72" s="177">
        <v>152.4605662536697</v>
      </c>
      <c r="Z72" s="132">
        <f t="shared" si="2"/>
        <v>0</v>
      </c>
      <c r="AA72" s="133" t="e">
        <f t="shared" si="1"/>
        <v>#DIV/0!</v>
      </c>
    </row>
    <row r="73" spans="1:27" ht="21.75" customHeight="1">
      <c r="A73" s="234"/>
      <c r="B73" s="222"/>
      <c r="C73" s="30" t="s">
        <v>39</v>
      </c>
      <c r="D73" s="31">
        <v>917</v>
      </c>
      <c r="E73" s="32">
        <v>11909</v>
      </c>
      <c r="F73" s="32">
        <v>6588</v>
      </c>
      <c r="G73" s="32">
        <v>7209</v>
      </c>
      <c r="H73" s="32">
        <v>748</v>
      </c>
      <c r="I73" s="32">
        <v>1599</v>
      </c>
      <c r="J73" s="32">
        <v>1013</v>
      </c>
      <c r="K73" s="32">
        <v>0</v>
      </c>
      <c r="L73" s="32">
        <v>204</v>
      </c>
      <c r="M73" s="32">
        <v>0</v>
      </c>
      <c r="N73" s="33">
        <v>0</v>
      </c>
      <c r="O73" s="34">
        <v>15</v>
      </c>
      <c r="P73" s="32">
        <v>15</v>
      </c>
      <c r="Q73" s="32">
        <v>20</v>
      </c>
      <c r="R73" s="35">
        <v>19</v>
      </c>
      <c r="S73" s="34">
        <v>52</v>
      </c>
      <c r="T73" s="35">
        <v>44</v>
      </c>
      <c r="U73" s="36">
        <v>113</v>
      </c>
      <c r="V73" s="37">
        <v>2030</v>
      </c>
      <c r="W73" s="38">
        <v>32495</v>
      </c>
      <c r="X73" s="39">
        <v>22759</v>
      </c>
      <c r="Y73" s="122">
        <v>142.77868096137792</v>
      </c>
      <c r="Z73" s="109">
        <f t="shared" si="2"/>
        <v>6</v>
      </c>
      <c r="AA73" s="110">
        <f t="shared" si="1"/>
        <v>2379.6446826896317</v>
      </c>
    </row>
    <row r="74" spans="1:27" ht="21.75" customHeight="1">
      <c r="A74" s="234"/>
      <c r="B74" s="223" t="s">
        <v>42</v>
      </c>
      <c r="C74" s="43" t="s">
        <v>38</v>
      </c>
      <c r="D74" s="175">
        <v>0</v>
      </c>
      <c r="E74" s="45">
        <v>0</v>
      </c>
      <c r="F74" s="45">
        <v>4</v>
      </c>
      <c r="G74" s="45">
        <v>3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6">
        <v>0</v>
      </c>
      <c r="O74" s="47">
        <v>0</v>
      </c>
      <c r="P74" s="45">
        <v>0</v>
      </c>
      <c r="Q74" s="45">
        <v>2</v>
      </c>
      <c r="R74" s="48">
        <v>0</v>
      </c>
      <c r="S74" s="47">
        <v>0</v>
      </c>
      <c r="T74" s="48">
        <v>0</v>
      </c>
      <c r="U74" s="49">
        <v>2</v>
      </c>
      <c r="V74" s="50">
        <v>9</v>
      </c>
      <c r="W74" s="178">
        <v>20</v>
      </c>
      <c r="X74" s="51">
        <v>0</v>
      </c>
      <c r="Y74" s="179" t="s">
        <v>53</v>
      </c>
      <c r="Z74" s="120">
        <f t="shared" si="2"/>
        <v>15</v>
      </c>
      <c r="AA74" s="121" t="e">
        <f t="shared" si="1"/>
        <v>#VALUE!</v>
      </c>
    </row>
    <row r="75" spans="1:27" ht="21.75" customHeight="1">
      <c r="A75" s="234"/>
      <c r="B75" s="222"/>
      <c r="C75" s="30" t="s">
        <v>39</v>
      </c>
      <c r="D75" s="31">
        <v>0</v>
      </c>
      <c r="E75" s="32">
        <v>0</v>
      </c>
      <c r="F75" s="32">
        <v>4</v>
      </c>
      <c r="G75" s="32">
        <v>3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3">
        <v>0</v>
      </c>
      <c r="O75" s="34">
        <v>0</v>
      </c>
      <c r="P75" s="32">
        <v>0</v>
      </c>
      <c r="Q75" s="32">
        <v>2</v>
      </c>
      <c r="R75" s="35">
        <v>0</v>
      </c>
      <c r="S75" s="34">
        <v>0</v>
      </c>
      <c r="T75" s="35">
        <v>0</v>
      </c>
      <c r="U75" s="36">
        <v>2</v>
      </c>
      <c r="V75" s="37">
        <v>14</v>
      </c>
      <c r="W75" s="38">
        <v>25</v>
      </c>
      <c r="X75" s="39">
        <v>0</v>
      </c>
      <c r="Y75" s="180" t="s">
        <v>53</v>
      </c>
      <c r="Z75" s="39">
        <f t="shared" si="2"/>
        <v>225268</v>
      </c>
      <c r="AA75" s="122" t="e">
        <f t="shared" si="1"/>
        <v>#VALUE!</v>
      </c>
    </row>
    <row r="76" spans="1:27" ht="21.75" customHeight="1">
      <c r="A76" s="234"/>
      <c r="B76" s="222" t="s">
        <v>44</v>
      </c>
      <c r="C76" s="43" t="s">
        <v>38</v>
      </c>
      <c r="D76" s="175">
        <v>49181</v>
      </c>
      <c r="E76" s="45">
        <v>21759</v>
      </c>
      <c r="F76" s="45">
        <v>47636</v>
      </c>
      <c r="G76" s="45">
        <v>7539</v>
      </c>
      <c r="H76" s="45">
        <v>5378</v>
      </c>
      <c r="I76" s="45">
        <v>7106</v>
      </c>
      <c r="J76" s="45">
        <v>5636</v>
      </c>
      <c r="K76" s="45">
        <v>0</v>
      </c>
      <c r="L76" s="45">
        <v>1118</v>
      </c>
      <c r="M76" s="45">
        <v>278</v>
      </c>
      <c r="N76" s="46">
        <v>264</v>
      </c>
      <c r="O76" s="47">
        <v>13</v>
      </c>
      <c r="P76" s="45">
        <v>114</v>
      </c>
      <c r="Q76" s="45">
        <v>39</v>
      </c>
      <c r="R76" s="48">
        <v>39</v>
      </c>
      <c r="S76" s="47">
        <v>828</v>
      </c>
      <c r="T76" s="48">
        <v>49</v>
      </c>
      <c r="U76" s="49">
        <v>684</v>
      </c>
      <c r="V76" s="50">
        <v>6487</v>
      </c>
      <c r="W76" s="178">
        <v>154148</v>
      </c>
      <c r="X76" s="51">
        <v>141637</v>
      </c>
      <c r="Y76" s="177">
        <v>108.83314388189527</v>
      </c>
      <c r="Z76" s="155">
        <f>Z54+Z56+Z58+Z60+Z62+Z64+Z66+Z68+Z70+Z72+Z74</f>
        <v>426127</v>
      </c>
      <c r="AA76" s="163">
        <f t="shared" si="1"/>
        <v>2.5540072298140051E-2</v>
      </c>
    </row>
    <row r="77" spans="1:27" ht="21.75" customHeight="1" thickBot="1">
      <c r="A77" s="234"/>
      <c r="B77" s="222"/>
      <c r="C77" s="30" t="s">
        <v>39</v>
      </c>
      <c r="D77" s="31">
        <v>54940</v>
      </c>
      <c r="E77" s="32">
        <v>21960</v>
      </c>
      <c r="F77" s="32">
        <v>50974</v>
      </c>
      <c r="G77" s="32">
        <v>7935</v>
      </c>
      <c r="H77" s="32">
        <v>5686</v>
      </c>
      <c r="I77" s="32">
        <v>7260</v>
      </c>
      <c r="J77" s="32">
        <v>5757</v>
      </c>
      <c r="K77" s="32">
        <v>0</v>
      </c>
      <c r="L77" s="32">
        <v>1218</v>
      </c>
      <c r="M77" s="32">
        <v>329</v>
      </c>
      <c r="N77" s="33">
        <v>268</v>
      </c>
      <c r="O77" s="34">
        <v>41</v>
      </c>
      <c r="P77" s="32">
        <v>240</v>
      </c>
      <c r="Q77" s="32">
        <v>79</v>
      </c>
      <c r="R77" s="35">
        <v>51</v>
      </c>
      <c r="S77" s="34">
        <v>943</v>
      </c>
      <c r="T77" s="35">
        <v>85</v>
      </c>
      <c r="U77" s="36">
        <v>867</v>
      </c>
      <c r="V77" s="37">
        <v>6674</v>
      </c>
      <c r="W77" s="38">
        <v>165307</v>
      </c>
      <c r="X77" s="39">
        <v>150052</v>
      </c>
      <c r="Y77" s="122">
        <v>110.16647562178446</v>
      </c>
      <c r="Z77" s="173">
        <f>Z55+Z57+Z59+Z61+Z63+Z65+Z67+Z69+Z71+Z73+Z75</f>
        <v>652357</v>
      </c>
      <c r="AA77" s="174">
        <f t="shared" si="1"/>
        <v>1.6887452057965876E-2</v>
      </c>
    </row>
    <row r="78" spans="1:27" ht="21.75" customHeight="1">
      <c r="A78" s="234"/>
      <c r="B78" s="222" t="s">
        <v>45</v>
      </c>
      <c r="C78" s="43" t="s">
        <v>38</v>
      </c>
      <c r="D78" s="175">
        <v>16356</v>
      </c>
      <c r="E78" s="45">
        <v>20535</v>
      </c>
      <c r="F78" s="45">
        <v>24100</v>
      </c>
      <c r="G78" s="45">
        <v>619</v>
      </c>
      <c r="H78" s="45">
        <v>3048</v>
      </c>
      <c r="I78" s="45">
        <v>5505</v>
      </c>
      <c r="J78" s="45">
        <v>3580</v>
      </c>
      <c r="K78" s="45">
        <v>0</v>
      </c>
      <c r="L78" s="45">
        <v>1425</v>
      </c>
      <c r="M78" s="45">
        <v>333</v>
      </c>
      <c r="N78" s="46">
        <v>0</v>
      </c>
      <c r="O78" s="47">
        <v>6</v>
      </c>
      <c r="P78" s="45">
        <v>1</v>
      </c>
      <c r="Q78" s="45">
        <v>5</v>
      </c>
      <c r="R78" s="48">
        <v>12</v>
      </c>
      <c r="S78" s="47">
        <v>85</v>
      </c>
      <c r="T78" s="48">
        <v>10</v>
      </c>
      <c r="U78" s="49">
        <v>25</v>
      </c>
      <c r="V78" s="50">
        <v>1723</v>
      </c>
      <c r="W78" s="178">
        <v>77368</v>
      </c>
      <c r="X78" s="51">
        <v>86152</v>
      </c>
      <c r="Y78" s="177">
        <v>89.80406723001208</v>
      </c>
    </row>
    <row r="79" spans="1:27" ht="21.75" customHeight="1">
      <c r="A79" s="234"/>
      <c r="B79" s="222"/>
      <c r="C79" s="30" t="s">
        <v>39</v>
      </c>
      <c r="D79" s="31">
        <v>16709</v>
      </c>
      <c r="E79" s="32">
        <v>20912</v>
      </c>
      <c r="F79" s="32">
        <v>24112</v>
      </c>
      <c r="G79" s="32">
        <v>685</v>
      </c>
      <c r="H79" s="32">
        <v>3078</v>
      </c>
      <c r="I79" s="32">
        <v>5518</v>
      </c>
      <c r="J79" s="32">
        <v>3621</v>
      </c>
      <c r="K79" s="32">
        <v>0</v>
      </c>
      <c r="L79" s="32">
        <v>1425</v>
      </c>
      <c r="M79" s="32">
        <v>354</v>
      </c>
      <c r="N79" s="33">
        <v>0</v>
      </c>
      <c r="O79" s="34">
        <v>6</v>
      </c>
      <c r="P79" s="32">
        <v>1</v>
      </c>
      <c r="Q79" s="32">
        <v>5</v>
      </c>
      <c r="R79" s="35">
        <v>12</v>
      </c>
      <c r="S79" s="34">
        <v>102</v>
      </c>
      <c r="T79" s="35">
        <v>10</v>
      </c>
      <c r="U79" s="36">
        <v>55</v>
      </c>
      <c r="V79" s="37">
        <v>1725</v>
      </c>
      <c r="W79" s="38">
        <v>78330</v>
      </c>
      <c r="X79" s="39">
        <v>86691</v>
      </c>
      <c r="Y79" s="122">
        <v>90.355400214555146</v>
      </c>
    </row>
    <row r="80" spans="1:27" ht="21.75" customHeight="1">
      <c r="A80" s="234"/>
      <c r="B80" s="222" t="s">
        <v>46</v>
      </c>
      <c r="C80" s="43" t="s">
        <v>38</v>
      </c>
      <c r="D80" s="175">
        <v>1635</v>
      </c>
      <c r="E80" s="45">
        <v>468</v>
      </c>
      <c r="F80" s="45">
        <v>392</v>
      </c>
      <c r="G80" s="45">
        <v>483</v>
      </c>
      <c r="H80" s="45">
        <v>348</v>
      </c>
      <c r="I80" s="45">
        <v>48</v>
      </c>
      <c r="J80" s="45">
        <v>34</v>
      </c>
      <c r="K80" s="45">
        <v>0</v>
      </c>
      <c r="L80" s="45">
        <v>1</v>
      </c>
      <c r="M80" s="45">
        <v>0</v>
      </c>
      <c r="N80" s="46">
        <v>0</v>
      </c>
      <c r="O80" s="47">
        <v>6</v>
      </c>
      <c r="P80" s="45">
        <v>3</v>
      </c>
      <c r="Q80" s="45">
        <v>0</v>
      </c>
      <c r="R80" s="48">
        <v>1</v>
      </c>
      <c r="S80" s="47">
        <v>27</v>
      </c>
      <c r="T80" s="48">
        <v>0</v>
      </c>
      <c r="U80" s="49">
        <v>0</v>
      </c>
      <c r="V80" s="50">
        <v>31</v>
      </c>
      <c r="W80" s="178">
        <v>3477</v>
      </c>
      <c r="X80" s="51">
        <v>2187</v>
      </c>
      <c r="Y80" s="177">
        <v>158.98491083676271</v>
      </c>
    </row>
    <row r="81" spans="1:25" ht="21.75" customHeight="1">
      <c r="A81" s="234"/>
      <c r="B81" s="222"/>
      <c r="C81" s="30" t="s">
        <v>39</v>
      </c>
      <c r="D81" s="31">
        <v>1635</v>
      </c>
      <c r="E81" s="32">
        <v>468</v>
      </c>
      <c r="F81" s="32">
        <v>392</v>
      </c>
      <c r="G81" s="32">
        <v>483</v>
      </c>
      <c r="H81" s="32">
        <v>348</v>
      </c>
      <c r="I81" s="32">
        <v>48</v>
      </c>
      <c r="J81" s="32">
        <v>34</v>
      </c>
      <c r="K81" s="32">
        <v>0</v>
      </c>
      <c r="L81" s="32">
        <v>1</v>
      </c>
      <c r="M81" s="32">
        <v>0</v>
      </c>
      <c r="N81" s="33">
        <v>0</v>
      </c>
      <c r="O81" s="34">
        <v>6</v>
      </c>
      <c r="P81" s="32">
        <v>3</v>
      </c>
      <c r="Q81" s="32">
        <v>0</v>
      </c>
      <c r="R81" s="35">
        <v>1</v>
      </c>
      <c r="S81" s="34">
        <v>27</v>
      </c>
      <c r="T81" s="35">
        <v>0</v>
      </c>
      <c r="U81" s="36">
        <v>0</v>
      </c>
      <c r="V81" s="37">
        <v>31</v>
      </c>
      <c r="W81" s="38">
        <v>3477</v>
      </c>
      <c r="X81" s="39">
        <v>2187</v>
      </c>
      <c r="Y81" s="122">
        <v>158.98491083676271</v>
      </c>
    </row>
    <row r="82" spans="1:25" ht="21.75" customHeight="1">
      <c r="A82" s="234"/>
      <c r="B82" s="223" t="s">
        <v>47</v>
      </c>
      <c r="C82" s="43" t="s">
        <v>38</v>
      </c>
      <c r="D82" s="175">
        <v>2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6">
        <v>0</v>
      </c>
      <c r="O82" s="47">
        <v>0</v>
      </c>
      <c r="P82" s="45">
        <v>0</v>
      </c>
      <c r="Q82" s="45">
        <v>0</v>
      </c>
      <c r="R82" s="48">
        <v>0</v>
      </c>
      <c r="S82" s="47">
        <v>0</v>
      </c>
      <c r="T82" s="48">
        <v>0</v>
      </c>
      <c r="U82" s="49">
        <v>0</v>
      </c>
      <c r="V82" s="50">
        <v>12</v>
      </c>
      <c r="W82" s="178">
        <v>14</v>
      </c>
      <c r="X82" s="51">
        <v>0</v>
      </c>
      <c r="Y82" s="179" t="s">
        <v>53</v>
      </c>
    </row>
    <row r="83" spans="1:25" ht="21.75" customHeight="1">
      <c r="A83" s="234"/>
      <c r="B83" s="222"/>
      <c r="C83" s="30" t="s">
        <v>39</v>
      </c>
      <c r="D83" s="31">
        <v>2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3">
        <v>0</v>
      </c>
      <c r="O83" s="34">
        <v>0</v>
      </c>
      <c r="P83" s="32">
        <v>0</v>
      </c>
      <c r="Q83" s="32">
        <v>0</v>
      </c>
      <c r="R83" s="35">
        <v>0</v>
      </c>
      <c r="S83" s="34">
        <v>0</v>
      </c>
      <c r="T83" s="35">
        <v>0</v>
      </c>
      <c r="U83" s="36">
        <v>0</v>
      </c>
      <c r="V83" s="37">
        <v>12</v>
      </c>
      <c r="W83" s="38">
        <v>14</v>
      </c>
      <c r="X83" s="39">
        <v>0</v>
      </c>
      <c r="Y83" s="180" t="s">
        <v>53</v>
      </c>
    </row>
    <row r="84" spans="1:25" ht="21.75" customHeight="1">
      <c r="A84" s="234"/>
      <c r="B84" s="223" t="s">
        <v>48</v>
      </c>
      <c r="C84" s="43" t="s">
        <v>38</v>
      </c>
      <c r="D84" s="181">
        <v>0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3">
        <v>0</v>
      </c>
      <c r="O84" s="184">
        <v>0</v>
      </c>
      <c r="P84" s="182">
        <v>0</v>
      </c>
      <c r="Q84" s="182">
        <v>0</v>
      </c>
      <c r="R84" s="185">
        <v>0</v>
      </c>
      <c r="S84" s="184">
        <v>0</v>
      </c>
      <c r="T84" s="185">
        <v>0</v>
      </c>
      <c r="U84" s="186">
        <v>0</v>
      </c>
      <c r="V84" s="187">
        <v>0</v>
      </c>
      <c r="W84" s="178">
        <v>0</v>
      </c>
      <c r="X84" s="51">
        <v>0</v>
      </c>
      <c r="Y84" s="179" t="s">
        <v>53</v>
      </c>
    </row>
    <row r="85" spans="1:25" ht="21.75" customHeight="1">
      <c r="A85" s="234"/>
      <c r="B85" s="222"/>
      <c r="C85" s="30" t="s">
        <v>39</v>
      </c>
      <c r="D85" s="188">
        <v>0</v>
      </c>
      <c r="E85" s="189">
        <v>0</v>
      </c>
      <c r="F85" s="189">
        <v>0</v>
      </c>
      <c r="G85" s="189">
        <v>0</v>
      </c>
      <c r="H85" s="189">
        <v>0</v>
      </c>
      <c r="I85" s="189">
        <v>0</v>
      </c>
      <c r="J85" s="189">
        <v>0</v>
      </c>
      <c r="K85" s="189">
        <v>0</v>
      </c>
      <c r="L85" s="189">
        <v>0</v>
      </c>
      <c r="M85" s="189">
        <v>0</v>
      </c>
      <c r="N85" s="190">
        <v>0</v>
      </c>
      <c r="O85" s="191">
        <v>0</v>
      </c>
      <c r="P85" s="189">
        <v>0</v>
      </c>
      <c r="Q85" s="189">
        <v>0</v>
      </c>
      <c r="R85" s="192">
        <v>0</v>
      </c>
      <c r="S85" s="191">
        <v>0</v>
      </c>
      <c r="T85" s="192">
        <v>0</v>
      </c>
      <c r="U85" s="193">
        <v>0</v>
      </c>
      <c r="V85" s="194">
        <v>0</v>
      </c>
      <c r="W85" s="38">
        <v>0</v>
      </c>
      <c r="X85" s="39">
        <v>0</v>
      </c>
      <c r="Y85" s="180" t="s">
        <v>53</v>
      </c>
    </row>
    <row r="86" spans="1:25" ht="21.75" customHeight="1">
      <c r="A86" s="234"/>
      <c r="B86" s="222" t="s">
        <v>49</v>
      </c>
      <c r="C86" s="43" t="s">
        <v>38</v>
      </c>
      <c r="D86" s="175">
        <v>29</v>
      </c>
      <c r="E86" s="45">
        <v>0</v>
      </c>
      <c r="F86" s="45">
        <v>0</v>
      </c>
      <c r="G86" s="45">
        <v>0</v>
      </c>
      <c r="H86" s="45">
        <v>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6">
        <v>0</v>
      </c>
      <c r="O86" s="47">
        <v>0</v>
      </c>
      <c r="P86" s="45">
        <v>0</v>
      </c>
      <c r="Q86" s="45">
        <v>4</v>
      </c>
      <c r="R86" s="48">
        <v>0</v>
      </c>
      <c r="S86" s="47">
        <v>1</v>
      </c>
      <c r="T86" s="48">
        <v>0</v>
      </c>
      <c r="U86" s="49">
        <v>6</v>
      </c>
      <c r="V86" s="50">
        <v>0</v>
      </c>
      <c r="W86" s="178">
        <v>44</v>
      </c>
      <c r="X86" s="51">
        <v>5</v>
      </c>
      <c r="Y86" s="177">
        <v>880.00000000000011</v>
      </c>
    </row>
    <row r="87" spans="1:25" ht="21.75" customHeight="1">
      <c r="A87" s="234"/>
      <c r="B87" s="222"/>
      <c r="C87" s="30" t="s">
        <v>39</v>
      </c>
      <c r="D87" s="31">
        <v>29</v>
      </c>
      <c r="E87" s="32">
        <v>0</v>
      </c>
      <c r="F87" s="32">
        <v>0</v>
      </c>
      <c r="G87" s="32">
        <v>0</v>
      </c>
      <c r="H87" s="32">
        <v>4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3">
        <v>0</v>
      </c>
      <c r="O87" s="34">
        <v>0</v>
      </c>
      <c r="P87" s="32">
        <v>0</v>
      </c>
      <c r="Q87" s="32">
        <v>4</v>
      </c>
      <c r="R87" s="35">
        <v>0</v>
      </c>
      <c r="S87" s="34">
        <v>1</v>
      </c>
      <c r="T87" s="35">
        <v>0</v>
      </c>
      <c r="U87" s="36">
        <v>6</v>
      </c>
      <c r="V87" s="37">
        <v>0</v>
      </c>
      <c r="W87" s="38">
        <v>44</v>
      </c>
      <c r="X87" s="39">
        <v>8</v>
      </c>
      <c r="Y87" s="122">
        <v>550</v>
      </c>
    </row>
    <row r="88" spans="1:25" ht="21.75" customHeight="1">
      <c r="A88" s="226" t="s">
        <v>50</v>
      </c>
      <c r="B88" s="227"/>
      <c r="C88" s="69" t="s">
        <v>38</v>
      </c>
      <c r="D88" s="70">
        <v>147578</v>
      </c>
      <c r="E88" s="70">
        <v>112028</v>
      </c>
      <c r="F88" s="70">
        <v>171528</v>
      </c>
      <c r="G88" s="70">
        <v>40394</v>
      </c>
      <c r="H88" s="70">
        <v>18370</v>
      </c>
      <c r="I88" s="70">
        <v>25753</v>
      </c>
      <c r="J88" s="70">
        <v>17339</v>
      </c>
      <c r="K88" s="70">
        <v>127</v>
      </c>
      <c r="L88" s="70">
        <v>3276</v>
      </c>
      <c r="M88" s="70">
        <v>1732</v>
      </c>
      <c r="N88" s="71">
        <v>305</v>
      </c>
      <c r="O88" s="72">
        <v>755</v>
      </c>
      <c r="P88" s="70">
        <v>457</v>
      </c>
      <c r="Q88" s="70">
        <v>479</v>
      </c>
      <c r="R88" s="73">
        <v>420</v>
      </c>
      <c r="S88" s="72">
        <v>3004</v>
      </c>
      <c r="T88" s="73">
        <v>595</v>
      </c>
      <c r="U88" s="74">
        <v>1964</v>
      </c>
      <c r="V88" s="71">
        <v>26818</v>
      </c>
      <c r="W88" s="75">
        <v>572922</v>
      </c>
      <c r="X88" s="70">
        <v>536055</v>
      </c>
      <c r="Y88" s="195">
        <v>106.87746593166747</v>
      </c>
    </row>
    <row r="89" spans="1:25" ht="21.75" customHeight="1" thickBot="1">
      <c r="A89" s="228"/>
      <c r="B89" s="229"/>
      <c r="C89" s="79" t="s">
        <v>39</v>
      </c>
      <c r="D89" s="80">
        <v>156337</v>
      </c>
      <c r="E89" s="80">
        <v>113852</v>
      </c>
      <c r="F89" s="80">
        <v>176122</v>
      </c>
      <c r="G89" s="80">
        <v>43239</v>
      </c>
      <c r="H89" s="80">
        <v>19053</v>
      </c>
      <c r="I89" s="80">
        <v>26222</v>
      </c>
      <c r="J89" s="80">
        <v>17628</v>
      </c>
      <c r="K89" s="80">
        <v>132</v>
      </c>
      <c r="L89" s="80">
        <v>3414</v>
      </c>
      <c r="M89" s="80">
        <v>1825</v>
      </c>
      <c r="N89" s="81">
        <v>356</v>
      </c>
      <c r="O89" s="82">
        <v>932</v>
      </c>
      <c r="P89" s="80">
        <v>591</v>
      </c>
      <c r="Q89" s="80">
        <v>593</v>
      </c>
      <c r="R89" s="83">
        <v>444</v>
      </c>
      <c r="S89" s="82">
        <v>3216</v>
      </c>
      <c r="T89" s="83">
        <v>675</v>
      </c>
      <c r="U89" s="84">
        <v>2224</v>
      </c>
      <c r="V89" s="81">
        <v>27076</v>
      </c>
      <c r="W89" s="85">
        <v>593931</v>
      </c>
      <c r="X89" s="80">
        <v>555112</v>
      </c>
      <c r="Y89" s="196">
        <v>106.99300321376587</v>
      </c>
    </row>
    <row r="90" spans="1:25" ht="21.75" customHeight="1">
      <c r="A90" s="233" t="s">
        <v>52</v>
      </c>
      <c r="B90" s="235" t="s">
        <v>34</v>
      </c>
      <c r="C90" s="17" t="s">
        <v>35</v>
      </c>
      <c r="D90" s="197">
        <v>11788</v>
      </c>
      <c r="E90" s="197">
        <v>198</v>
      </c>
      <c r="F90" s="197">
        <v>2655</v>
      </c>
      <c r="G90" s="197">
        <v>387</v>
      </c>
      <c r="H90" s="197">
        <v>149</v>
      </c>
      <c r="I90" s="197">
        <v>137</v>
      </c>
      <c r="J90" s="197">
        <v>175</v>
      </c>
      <c r="K90" s="197">
        <v>21</v>
      </c>
      <c r="L90" s="197">
        <v>91</v>
      </c>
      <c r="M90" s="197">
        <v>26</v>
      </c>
      <c r="N90" s="24">
        <v>0</v>
      </c>
      <c r="O90" s="21">
        <v>11</v>
      </c>
      <c r="P90" s="19">
        <v>34</v>
      </c>
      <c r="Q90" s="19">
        <v>85</v>
      </c>
      <c r="R90" s="22">
        <v>18</v>
      </c>
      <c r="S90" s="21">
        <v>30</v>
      </c>
      <c r="T90" s="22">
        <v>34</v>
      </c>
      <c r="U90" s="23">
        <v>28</v>
      </c>
      <c r="V90" s="24">
        <v>1823</v>
      </c>
      <c r="W90" s="25">
        <v>17690</v>
      </c>
      <c r="X90" s="176">
        <v>6768</v>
      </c>
      <c r="Y90" s="177">
        <v>261.37706855791964</v>
      </c>
    </row>
    <row r="91" spans="1:25" ht="21.75" customHeight="1">
      <c r="A91" s="234"/>
      <c r="B91" s="222"/>
      <c r="C91" s="30" t="s">
        <v>36</v>
      </c>
      <c r="D91" s="31">
        <v>12089</v>
      </c>
      <c r="E91" s="32">
        <v>345</v>
      </c>
      <c r="F91" s="32">
        <v>2689</v>
      </c>
      <c r="G91" s="32">
        <v>423</v>
      </c>
      <c r="H91" s="32">
        <v>181</v>
      </c>
      <c r="I91" s="32">
        <v>171</v>
      </c>
      <c r="J91" s="32">
        <v>191</v>
      </c>
      <c r="K91" s="33">
        <v>26</v>
      </c>
      <c r="L91" s="33">
        <v>116</v>
      </c>
      <c r="M91" s="33">
        <v>35</v>
      </c>
      <c r="N91" s="33">
        <v>0</v>
      </c>
      <c r="O91" s="34">
        <v>64</v>
      </c>
      <c r="P91" s="32">
        <v>57</v>
      </c>
      <c r="Q91" s="32">
        <v>236</v>
      </c>
      <c r="R91" s="35">
        <v>56</v>
      </c>
      <c r="S91" s="34">
        <v>43</v>
      </c>
      <c r="T91" s="35">
        <v>50</v>
      </c>
      <c r="U91" s="36">
        <v>36</v>
      </c>
      <c r="V91" s="37">
        <v>1935</v>
      </c>
      <c r="W91" s="38">
        <v>18743</v>
      </c>
      <c r="X91" s="39">
        <v>8854</v>
      </c>
      <c r="Y91" s="122">
        <v>211.68963180483397</v>
      </c>
    </row>
    <row r="92" spans="1:25" ht="21.75" customHeight="1">
      <c r="A92" s="234"/>
      <c r="B92" s="222" t="s">
        <v>37</v>
      </c>
      <c r="C92" s="43" t="s">
        <v>38</v>
      </c>
      <c r="D92" s="198">
        <v>17826</v>
      </c>
      <c r="E92" s="45">
        <v>5304</v>
      </c>
      <c r="F92" s="45">
        <v>3181</v>
      </c>
      <c r="G92" s="45">
        <v>6612</v>
      </c>
      <c r="H92" s="45">
        <v>573</v>
      </c>
      <c r="I92" s="45">
        <v>597</v>
      </c>
      <c r="J92" s="45">
        <v>467</v>
      </c>
      <c r="K92" s="46">
        <v>31</v>
      </c>
      <c r="L92" s="46">
        <v>16</v>
      </c>
      <c r="M92" s="46">
        <v>118</v>
      </c>
      <c r="N92" s="46">
        <v>17</v>
      </c>
      <c r="O92" s="47">
        <v>375</v>
      </c>
      <c r="P92" s="45">
        <v>191</v>
      </c>
      <c r="Q92" s="45">
        <v>347</v>
      </c>
      <c r="R92" s="48">
        <v>356</v>
      </c>
      <c r="S92" s="47">
        <v>222</v>
      </c>
      <c r="T92" s="48">
        <v>137</v>
      </c>
      <c r="U92" s="49">
        <v>78</v>
      </c>
      <c r="V92" s="50">
        <v>2021</v>
      </c>
      <c r="W92" s="178">
        <v>38469</v>
      </c>
      <c r="X92" s="51">
        <v>35321</v>
      </c>
      <c r="Y92" s="199">
        <v>108.91254494493361</v>
      </c>
    </row>
    <row r="93" spans="1:25" ht="21.75" customHeight="1">
      <c r="A93" s="234"/>
      <c r="B93" s="222"/>
      <c r="C93" s="30" t="s">
        <v>39</v>
      </c>
      <c r="D93" s="31">
        <v>17991</v>
      </c>
      <c r="E93" s="32">
        <v>5347</v>
      </c>
      <c r="F93" s="32">
        <v>3283</v>
      </c>
      <c r="G93" s="32">
        <v>6668</v>
      </c>
      <c r="H93" s="32">
        <v>605</v>
      </c>
      <c r="I93" s="32">
        <v>620</v>
      </c>
      <c r="J93" s="32">
        <v>515</v>
      </c>
      <c r="K93" s="33">
        <v>31</v>
      </c>
      <c r="L93" s="33">
        <v>18</v>
      </c>
      <c r="M93" s="33">
        <v>118</v>
      </c>
      <c r="N93" s="33">
        <v>84</v>
      </c>
      <c r="O93" s="34">
        <v>375</v>
      </c>
      <c r="P93" s="32">
        <v>191</v>
      </c>
      <c r="Q93" s="32">
        <v>347</v>
      </c>
      <c r="R93" s="35">
        <v>363</v>
      </c>
      <c r="S93" s="34">
        <v>235</v>
      </c>
      <c r="T93" s="35">
        <v>141</v>
      </c>
      <c r="U93" s="36">
        <v>82</v>
      </c>
      <c r="V93" s="37">
        <v>2042</v>
      </c>
      <c r="W93" s="38">
        <v>39056</v>
      </c>
      <c r="X93" s="39">
        <v>37994</v>
      </c>
      <c r="Y93" s="122">
        <v>102.79517818602937</v>
      </c>
    </row>
    <row r="94" spans="1:25" ht="21.75" customHeight="1">
      <c r="A94" s="234"/>
      <c r="B94" s="222" t="s">
        <v>40</v>
      </c>
      <c r="C94" s="43" t="s">
        <v>38</v>
      </c>
      <c r="D94" s="198">
        <v>83088</v>
      </c>
      <c r="E94" s="45">
        <v>96701</v>
      </c>
      <c r="F94" s="45">
        <v>172529</v>
      </c>
      <c r="G94" s="45">
        <v>39776</v>
      </c>
      <c r="H94" s="45">
        <v>14382</v>
      </c>
      <c r="I94" s="45">
        <v>19628</v>
      </c>
      <c r="J94" s="45">
        <v>12085</v>
      </c>
      <c r="K94" s="46">
        <v>183</v>
      </c>
      <c r="L94" s="46">
        <v>702</v>
      </c>
      <c r="M94" s="46">
        <v>1687</v>
      </c>
      <c r="N94" s="46">
        <v>36</v>
      </c>
      <c r="O94" s="47">
        <v>735</v>
      </c>
      <c r="P94" s="45">
        <v>337</v>
      </c>
      <c r="Q94" s="45">
        <v>180</v>
      </c>
      <c r="R94" s="48">
        <v>178</v>
      </c>
      <c r="S94" s="47">
        <v>4273</v>
      </c>
      <c r="T94" s="48">
        <v>672</v>
      </c>
      <c r="U94" s="49">
        <v>1772</v>
      </c>
      <c r="V94" s="50">
        <v>21164</v>
      </c>
      <c r="W94" s="178">
        <v>470108</v>
      </c>
      <c r="X94" s="51">
        <v>461688</v>
      </c>
      <c r="Y94" s="199">
        <v>101.82374244078251</v>
      </c>
    </row>
    <row r="95" spans="1:25" ht="21.75" customHeight="1">
      <c r="A95" s="234"/>
      <c r="B95" s="222"/>
      <c r="C95" s="30" t="s">
        <v>39</v>
      </c>
      <c r="D95" s="31">
        <v>86227</v>
      </c>
      <c r="E95" s="32">
        <v>98717</v>
      </c>
      <c r="F95" s="32">
        <v>174524</v>
      </c>
      <c r="G95" s="32">
        <v>40899</v>
      </c>
      <c r="H95" s="32">
        <v>14809</v>
      </c>
      <c r="I95" s="32">
        <v>19883</v>
      </c>
      <c r="J95" s="32">
        <v>12230</v>
      </c>
      <c r="K95" s="33">
        <v>183</v>
      </c>
      <c r="L95" s="33">
        <v>713</v>
      </c>
      <c r="M95" s="33">
        <v>1702</v>
      </c>
      <c r="N95" s="33">
        <v>36</v>
      </c>
      <c r="O95" s="34">
        <v>907</v>
      </c>
      <c r="P95" s="32">
        <v>351</v>
      </c>
      <c r="Q95" s="32">
        <v>196</v>
      </c>
      <c r="R95" s="35">
        <v>203</v>
      </c>
      <c r="S95" s="34">
        <v>4389</v>
      </c>
      <c r="T95" s="35">
        <v>708</v>
      </c>
      <c r="U95" s="36">
        <v>1865</v>
      </c>
      <c r="V95" s="37">
        <v>21314</v>
      </c>
      <c r="W95" s="38">
        <v>479856</v>
      </c>
      <c r="X95" s="39">
        <v>470502</v>
      </c>
      <c r="Y95" s="122">
        <v>101.9880893173674</v>
      </c>
    </row>
    <row r="96" spans="1:25" ht="21.75" customHeight="1">
      <c r="A96" s="234"/>
      <c r="B96" s="222" t="s">
        <v>41</v>
      </c>
      <c r="C96" s="43" t="s">
        <v>38</v>
      </c>
      <c r="D96" s="198">
        <v>1578</v>
      </c>
      <c r="E96" s="45">
        <v>16363</v>
      </c>
      <c r="F96" s="45">
        <v>8803</v>
      </c>
      <c r="G96" s="45">
        <v>8251</v>
      </c>
      <c r="H96" s="45">
        <v>1159</v>
      </c>
      <c r="I96" s="45">
        <v>2385</v>
      </c>
      <c r="J96" s="45">
        <v>1425</v>
      </c>
      <c r="K96" s="46">
        <v>3</v>
      </c>
      <c r="L96" s="46">
        <v>393</v>
      </c>
      <c r="M96" s="46">
        <v>0</v>
      </c>
      <c r="N96" s="46">
        <v>0</v>
      </c>
      <c r="O96" s="47">
        <v>15</v>
      </c>
      <c r="P96" s="45">
        <v>18</v>
      </c>
      <c r="Q96" s="45">
        <v>31</v>
      </c>
      <c r="R96" s="48">
        <v>20</v>
      </c>
      <c r="S96" s="47">
        <v>50</v>
      </c>
      <c r="T96" s="48">
        <v>45</v>
      </c>
      <c r="U96" s="49">
        <v>120</v>
      </c>
      <c r="V96" s="50">
        <v>2027</v>
      </c>
      <c r="W96" s="178">
        <v>42686</v>
      </c>
      <c r="X96" s="51">
        <v>30694</v>
      </c>
      <c r="Y96" s="199">
        <v>139.06952498859712</v>
      </c>
    </row>
    <row r="97" spans="1:25" ht="21.75" customHeight="1">
      <c r="A97" s="234"/>
      <c r="B97" s="222"/>
      <c r="C97" s="30" t="s">
        <v>39</v>
      </c>
      <c r="D97" s="31">
        <v>1658</v>
      </c>
      <c r="E97" s="32">
        <v>16409</v>
      </c>
      <c r="F97" s="32">
        <v>8915</v>
      </c>
      <c r="G97" s="32">
        <v>11496</v>
      </c>
      <c r="H97" s="32">
        <v>1183</v>
      </c>
      <c r="I97" s="32">
        <v>2484</v>
      </c>
      <c r="J97" s="32">
        <v>1427</v>
      </c>
      <c r="K97" s="33">
        <v>3</v>
      </c>
      <c r="L97" s="33">
        <v>393</v>
      </c>
      <c r="M97" s="33">
        <v>0</v>
      </c>
      <c r="N97" s="33">
        <v>0</v>
      </c>
      <c r="O97" s="34">
        <v>15</v>
      </c>
      <c r="P97" s="32">
        <v>37</v>
      </c>
      <c r="Q97" s="32">
        <v>34</v>
      </c>
      <c r="R97" s="35">
        <v>24</v>
      </c>
      <c r="S97" s="34">
        <v>55</v>
      </c>
      <c r="T97" s="35">
        <v>48</v>
      </c>
      <c r="U97" s="36">
        <v>126</v>
      </c>
      <c r="V97" s="37">
        <v>2050</v>
      </c>
      <c r="W97" s="38">
        <v>46357</v>
      </c>
      <c r="X97" s="39">
        <v>35372</v>
      </c>
      <c r="Y97" s="122">
        <v>131.05563722718534</v>
      </c>
    </row>
    <row r="98" spans="1:25" ht="21.75" customHeight="1">
      <c r="A98" s="234"/>
      <c r="B98" s="223" t="s">
        <v>42</v>
      </c>
      <c r="C98" s="43" t="s">
        <v>38</v>
      </c>
      <c r="D98" s="198">
        <v>7</v>
      </c>
      <c r="E98" s="45">
        <v>2</v>
      </c>
      <c r="F98" s="45">
        <v>9</v>
      </c>
      <c r="G98" s="45">
        <v>6</v>
      </c>
      <c r="H98" s="45">
        <v>6</v>
      </c>
      <c r="I98" s="45">
        <v>0</v>
      </c>
      <c r="J98" s="45">
        <v>11</v>
      </c>
      <c r="K98" s="46">
        <v>0</v>
      </c>
      <c r="L98" s="46">
        <v>0</v>
      </c>
      <c r="M98" s="46">
        <v>0</v>
      </c>
      <c r="N98" s="46">
        <v>0</v>
      </c>
      <c r="O98" s="47">
        <v>0</v>
      </c>
      <c r="P98" s="45">
        <v>1</v>
      </c>
      <c r="Q98" s="45">
        <v>2</v>
      </c>
      <c r="R98" s="48">
        <v>0</v>
      </c>
      <c r="S98" s="47">
        <v>6</v>
      </c>
      <c r="T98" s="48">
        <v>3</v>
      </c>
      <c r="U98" s="49">
        <v>2</v>
      </c>
      <c r="V98" s="50">
        <v>13</v>
      </c>
      <c r="W98" s="178">
        <v>68</v>
      </c>
      <c r="X98" s="51">
        <v>24</v>
      </c>
      <c r="Y98" s="199">
        <v>283.33333333333337</v>
      </c>
    </row>
    <row r="99" spans="1:25" ht="21.75" customHeight="1">
      <c r="A99" s="234"/>
      <c r="B99" s="222"/>
      <c r="C99" s="30" t="s">
        <v>39</v>
      </c>
      <c r="D99" s="31">
        <v>13</v>
      </c>
      <c r="E99" s="32">
        <v>2</v>
      </c>
      <c r="F99" s="32">
        <v>9</v>
      </c>
      <c r="G99" s="32">
        <v>12</v>
      </c>
      <c r="H99" s="32">
        <v>6</v>
      </c>
      <c r="I99" s="32">
        <v>0</v>
      </c>
      <c r="J99" s="32">
        <v>11</v>
      </c>
      <c r="K99" s="33">
        <v>0</v>
      </c>
      <c r="L99" s="33">
        <v>0</v>
      </c>
      <c r="M99" s="33">
        <v>0</v>
      </c>
      <c r="N99" s="33">
        <v>0</v>
      </c>
      <c r="O99" s="34">
        <v>0</v>
      </c>
      <c r="P99" s="32">
        <v>1</v>
      </c>
      <c r="Q99" s="32">
        <v>2</v>
      </c>
      <c r="R99" s="35">
        <v>0</v>
      </c>
      <c r="S99" s="34">
        <v>6</v>
      </c>
      <c r="T99" s="35">
        <v>6</v>
      </c>
      <c r="U99" s="36">
        <v>2</v>
      </c>
      <c r="V99" s="37">
        <v>26</v>
      </c>
      <c r="W99" s="38">
        <v>96</v>
      </c>
      <c r="X99" s="39">
        <v>24</v>
      </c>
      <c r="Y99" s="122">
        <v>400</v>
      </c>
    </row>
    <row r="100" spans="1:25" ht="21.75" customHeight="1">
      <c r="A100" s="234"/>
      <c r="B100" s="222" t="s">
        <v>44</v>
      </c>
      <c r="C100" s="43" t="s">
        <v>38</v>
      </c>
      <c r="D100" s="198">
        <v>75654</v>
      </c>
      <c r="E100" s="45">
        <v>34810</v>
      </c>
      <c r="F100" s="45">
        <v>88907</v>
      </c>
      <c r="G100" s="45">
        <v>15371</v>
      </c>
      <c r="H100" s="45">
        <v>10234</v>
      </c>
      <c r="I100" s="45">
        <v>12264</v>
      </c>
      <c r="J100" s="45">
        <v>11755</v>
      </c>
      <c r="K100" s="46">
        <v>0</v>
      </c>
      <c r="L100" s="46">
        <v>2254</v>
      </c>
      <c r="M100" s="46">
        <v>683</v>
      </c>
      <c r="N100" s="46">
        <v>558</v>
      </c>
      <c r="O100" s="47">
        <v>23</v>
      </c>
      <c r="P100" s="45">
        <v>248</v>
      </c>
      <c r="Q100" s="45">
        <v>174</v>
      </c>
      <c r="R100" s="48">
        <v>123</v>
      </c>
      <c r="S100" s="47">
        <v>1786</v>
      </c>
      <c r="T100" s="48">
        <v>194</v>
      </c>
      <c r="U100" s="49">
        <v>1011</v>
      </c>
      <c r="V100" s="50">
        <v>10057</v>
      </c>
      <c r="W100" s="178">
        <v>266106</v>
      </c>
      <c r="X100" s="51">
        <v>247848</v>
      </c>
      <c r="Y100" s="199">
        <v>107.36661179432556</v>
      </c>
    </row>
    <row r="101" spans="1:25" ht="21.75" customHeight="1">
      <c r="A101" s="234"/>
      <c r="B101" s="222"/>
      <c r="C101" s="30" t="s">
        <v>39</v>
      </c>
      <c r="D101" s="31">
        <v>83412</v>
      </c>
      <c r="E101" s="32">
        <v>35199</v>
      </c>
      <c r="F101" s="32">
        <v>92869</v>
      </c>
      <c r="G101" s="32">
        <v>16190</v>
      </c>
      <c r="H101" s="32">
        <v>10878</v>
      </c>
      <c r="I101" s="32">
        <v>12602</v>
      </c>
      <c r="J101" s="32">
        <v>12036</v>
      </c>
      <c r="K101" s="33">
        <v>0</v>
      </c>
      <c r="L101" s="33">
        <v>2416</v>
      </c>
      <c r="M101" s="33">
        <v>756</v>
      </c>
      <c r="N101" s="33">
        <v>567</v>
      </c>
      <c r="O101" s="34">
        <v>56</v>
      </c>
      <c r="P101" s="32">
        <v>437</v>
      </c>
      <c r="Q101" s="32">
        <v>259</v>
      </c>
      <c r="R101" s="35">
        <v>162</v>
      </c>
      <c r="S101" s="34">
        <v>2050</v>
      </c>
      <c r="T101" s="35">
        <v>252</v>
      </c>
      <c r="U101" s="36">
        <v>1264</v>
      </c>
      <c r="V101" s="37">
        <v>10417</v>
      </c>
      <c r="W101" s="38">
        <v>281822</v>
      </c>
      <c r="X101" s="39">
        <v>261234</v>
      </c>
      <c r="Y101" s="122">
        <v>107.88105683027479</v>
      </c>
    </row>
    <row r="102" spans="1:25" ht="21.75" customHeight="1">
      <c r="A102" s="234"/>
      <c r="B102" s="222" t="s">
        <v>45</v>
      </c>
      <c r="C102" s="43" t="s">
        <v>38</v>
      </c>
      <c r="D102" s="198">
        <v>27761</v>
      </c>
      <c r="E102" s="45">
        <v>35166</v>
      </c>
      <c r="F102" s="45">
        <v>44548</v>
      </c>
      <c r="G102" s="45">
        <v>1455</v>
      </c>
      <c r="H102" s="45">
        <v>4962</v>
      </c>
      <c r="I102" s="45">
        <v>8385</v>
      </c>
      <c r="J102" s="45">
        <v>5882</v>
      </c>
      <c r="K102" s="46">
        <v>0</v>
      </c>
      <c r="L102" s="46">
        <v>2273</v>
      </c>
      <c r="M102" s="46">
        <v>540</v>
      </c>
      <c r="N102" s="46">
        <v>94</v>
      </c>
      <c r="O102" s="47">
        <v>6</v>
      </c>
      <c r="P102" s="45">
        <v>1</v>
      </c>
      <c r="Q102" s="45">
        <v>5</v>
      </c>
      <c r="R102" s="48">
        <v>30</v>
      </c>
      <c r="S102" s="47">
        <v>238</v>
      </c>
      <c r="T102" s="48">
        <v>23</v>
      </c>
      <c r="U102" s="49">
        <v>25</v>
      </c>
      <c r="V102" s="50">
        <v>4872</v>
      </c>
      <c r="W102" s="178">
        <v>136266</v>
      </c>
      <c r="X102" s="51">
        <v>155606</v>
      </c>
      <c r="Y102" s="199">
        <v>87.571173348071412</v>
      </c>
    </row>
    <row r="103" spans="1:25" ht="21.75" customHeight="1">
      <c r="A103" s="234"/>
      <c r="B103" s="222"/>
      <c r="C103" s="30" t="s">
        <v>39</v>
      </c>
      <c r="D103" s="31">
        <v>28430</v>
      </c>
      <c r="E103" s="32">
        <v>35876</v>
      </c>
      <c r="F103" s="32">
        <v>44560</v>
      </c>
      <c r="G103" s="32">
        <v>1521</v>
      </c>
      <c r="H103" s="32">
        <v>4992</v>
      </c>
      <c r="I103" s="32">
        <v>8398</v>
      </c>
      <c r="J103" s="32">
        <v>5923</v>
      </c>
      <c r="K103" s="33">
        <v>0</v>
      </c>
      <c r="L103" s="33">
        <v>2273</v>
      </c>
      <c r="M103" s="33">
        <v>561</v>
      </c>
      <c r="N103" s="33">
        <v>94</v>
      </c>
      <c r="O103" s="34">
        <v>6</v>
      </c>
      <c r="P103" s="32">
        <v>1</v>
      </c>
      <c r="Q103" s="32">
        <v>5</v>
      </c>
      <c r="R103" s="35">
        <v>30</v>
      </c>
      <c r="S103" s="34">
        <v>255</v>
      </c>
      <c r="T103" s="35">
        <v>23</v>
      </c>
      <c r="U103" s="36">
        <v>55</v>
      </c>
      <c r="V103" s="37">
        <v>4874</v>
      </c>
      <c r="W103" s="38">
        <v>137877</v>
      </c>
      <c r="X103" s="39">
        <v>157494</v>
      </c>
      <c r="Y103" s="122">
        <v>87.54428740142481</v>
      </c>
    </row>
    <row r="104" spans="1:25" ht="21.75" customHeight="1">
      <c r="A104" s="234"/>
      <c r="B104" s="222" t="s">
        <v>46</v>
      </c>
      <c r="C104" s="43" t="s">
        <v>38</v>
      </c>
      <c r="D104" s="198">
        <v>2483</v>
      </c>
      <c r="E104" s="45">
        <v>666</v>
      </c>
      <c r="F104" s="45">
        <v>659</v>
      </c>
      <c r="G104" s="45">
        <v>751</v>
      </c>
      <c r="H104" s="45">
        <v>514</v>
      </c>
      <c r="I104" s="45">
        <v>127</v>
      </c>
      <c r="J104" s="45">
        <v>161</v>
      </c>
      <c r="K104" s="46">
        <v>3</v>
      </c>
      <c r="L104" s="46">
        <v>1</v>
      </c>
      <c r="M104" s="46">
        <v>0</v>
      </c>
      <c r="N104" s="46">
        <v>0</v>
      </c>
      <c r="O104" s="47">
        <v>6</v>
      </c>
      <c r="P104" s="45">
        <v>5</v>
      </c>
      <c r="Q104" s="45">
        <v>6</v>
      </c>
      <c r="R104" s="48">
        <v>7</v>
      </c>
      <c r="S104" s="47">
        <v>125</v>
      </c>
      <c r="T104" s="48">
        <v>0</v>
      </c>
      <c r="U104" s="49">
        <v>7</v>
      </c>
      <c r="V104" s="50">
        <v>90</v>
      </c>
      <c r="W104" s="178">
        <v>5611</v>
      </c>
      <c r="X104" s="51">
        <v>2836</v>
      </c>
      <c r="Y104" s="177">
        <v>197.8490832157969</v>
      </c>
    </row>
    <row r="105" spans="1:25" ht="21.75" customHeight="1">
      <c r="A105" s="234"/>
      <c r="B105" s="222"/>
      <c r="C105" s="30" t="s">
        <v>39</v>
      </c>
      <c r="D105" s="31">
        <v>2483</v>
      </c>
      <c r="E105" s="32">
        <v>666</v>
      </c>
      <c r="F105" s="32">
        <v>659</v>
      </c>
      <c r="G105" s="32">
        <v>751</v>
      </c>
      <c r="H105" s="32">
        <v>514</v>
      </c>
      <c r="I105" s="32">
        <v>127</v>
      </c>
      <c r="J105" s="32">
        <v>161</v>
      </c>
      <c r="K105" s="33">
        <v>3</v>
      </c>
      <c r="L105" s="33">
        <v>1</v>
      </c>
      <c r="M105" s="33">
        <v>0</v>
      </c>
      <c r="N105" s="33">
        <v>0</v>
      </c>
      <c r="O105" s="34">
        <v>6</v>
      </c>
      <c r="P105" s="32">
        <v>5</v>
      </c>
      <c r="Q105" s="32">
        <v>6</v>
      </c>
      <c r="R105" s="35">
        <v>7</v>
      </c>
      <c r="S105" s="34">
        <v>125</v>
      </c>
      <c r="T105" s="35">
        <v>0</v>
      </c>
      <c r="U105" s="36">
        <v>7</v>
      </c>
      <c r="V105" s="37">
        <v>90</v>
      </c>
      <c r="W105" s="38">
        <v>5611</v>
      </c>
      <c r="X105" s="39">
        <v>2836</v>
      </c>
      <c r="Y105" s="122">
        <v>197.8490832157969</v>
      </c>
    </row>
    <row r="106" spans="1:25" ht="21.75" customHeight="1">
      <c r="A106" s="234"/>
      <c r="B106" s="223" t="s">
        <v>47</v>
      </c>
      <c r="C106" s="43" t="s">
        <v>38</v>
      </c>
      <c r="D106" s="198">
        <v>13</v>
      </c>
      <c r="E106" s="45">
        <v>0</v>
      </c>
      <c r="F106" s="45">
        <v>10</v>
      </c>
      <c r="G106" s="45">
        <v>0</v>
      </c>
      <c r="H106" s="45">
        <v>0</v>
      </c>
      <c r="I106" s="45">
        <v>0</v>
      </c>
      <c r="J106" s="45">
        <v>0</v>
      </c>
      <c r="K106" s="46">
        <v>0</v>
      </c>
      <c r="L106" s="46">
        <v>0</v>
      </c>
      <c r="M106" s="46">
        <v>0</v>
      </c>
      <c r="N106" s="46">
        <v>0</v>
      </c>
      <c r="O106" s="47">
        <v>0</v>
      </c>
      <c r="P106" s="45">
        <v>0</v>
      </c>
      <c r="Q106" s="45">
        <v>0</v>
      </c>
      <c r="R106" s="48">
        <v>0</v>
      </c>
      <c r="S106" s="47">
        <v>1</v>
      </c>
      <c r="T106" s="48">
        <v>0</v>
      </c>
      <c r="U106" s="49">
        <v>0</v>
      </c>
      <c r="V106" s="50">
        <v>12</v>
      </c>
      <c r="W106" s="178">
        <v>36</v>
      </c>
      <c r="X106" s="51">
        <v>0</v>
      </c>
      <c r="Y106" s="179" t="s">
        <v>53</v>
      </c>
    </row>
    <row r="107" spans="1:25" ht="21.75" customHeight="1">
      <c r="A107" s="234"/>
      <c r="B107" s="222"/>
      <c r="C107" s="30" t="s">
        <v>39</v>
      </c>
      <c r="D107" s="31">
        <v>13</v>
      </c>
      <c r="E107" s="32">
        <v>0</v>
      </c>
      <c r="F107" s="32">
        <v>10</v>
      </c>
      <c r="G107" s="32">
        <v>0</v>
      </c>
      <c r="H107" s="32">
        <v>0</v>
      </c>
      <c r="I107" s="32">
        <v>0</v>
      </c>
      <c r="J107" s="32">
        <v>0</v>
      </c>
      <c r="K107" s="33">
        <v>0</v>
      </c>
      <c r="L107" s="33">
        <v>0</v>
      </c>
      <c r="M107" s="33">
        <v>0</v>
      </c>
      <c r="N107" s="33">
        <v>0</v>
      </c>
      <c r="O107" s="34">
        <v>0</v>
      </c>
      <c r="P107" s="32">
        <v>0</v>
      </c>
      <c r="Q107" s="32">
        <v>0</v>
      </c>
      <c r="R107" s="35">
        <v>0</v>
      </c>
      <c r="S107" s="34">
        <v>1</v>
      </c>
      <c r="T107" s="35">
        <v>0</v>
      </c>
      <c r="U107" s="36">
        <v>0</v>
      </c>
      <c r="V107" s="37">
        <v>12</v>
      </c>
      <c r="W107" s="38">
        <v>36</v>
      </c>
      <c r="X107" s="39">
        <v>0</v>
      </c>
      <c r="Y107" s="180" t="s">
        <v>53</v>
      </c>
    </row>
    <row r="108" spans="1:25" ht="21.75" customHeight="1">
      <c r="A108" s="234"/>
      <c r="B108" s="223" t="s">
        <v>48</v>
      </c>
      <c r="C108" s="43" t="s">
        <v>38</v>
      </c>
      <c r="D108" s="198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6">
        <v>0</v>
      </c>
      <c r="L108" s="46">
        <v>0</v>
      </c>
      <c r="M108" s="46">
        <v>0</v>
      </c>
      <c r="N108" s="46">
        <v>0</v>
      </c>
      <c r="O108" s="47">
        <v>0</v>
      </c>
      <c r="P108" s="45">
        <v>0</v>
      </c>
      <c r="Q108" s="45">
        <v>0</v>
      </c>
      <c r="R108" s="48">
        <v>0</v>
      </c>
      <c r="S108" s="47">
        <v>0</v>
      </c>
      <c r="T108" s="48">
        <v>0</v>
      </c>
      <c r="U108" s="49">
        <v>0</v>
      </c>
      <c r="V108" s="50">
        <v>0</v>
      </c>
      <c r="W108" s="178">
        <v>0</v>
      </c>
      <c r="X108" s="51">
        <v>0</v>
      </c>
      <c r="Y108" s="179" t="s">
        <v>53</v>
      </c>
    </row>
    <row r="109" spans="1:25" ht="21.75" customHeight="1">
      <c r="A109" s="234"/>
      <c r="B109" s="222"/>
      <c r="C109" s="30" t="s">
        <v>39</v>
      </c>
      <c r="D109" s="31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3">
        <v>0</v>
      </c>
      <c r="L109" s="33">
        <v>0</v>
      </c>
      <c r="M109" s="33">
        <v>0</v>
      </c>
      <c r="N109" s="33">
        <v>0</v>
      </c>
      <c r="O109" s="34">
        <v>0</v>
      </c>
      <c r="P109" s="32">
        <v>0</v>
      </c>
      <c r="Q109" s="32">
        <v>0</v>
      </c>
      <c r="R109" s="35">
        <v>0</v>
      </c>
      <c r="S109" s="34">
        <v>0</v>
      </c>
      <c r="T109" s="35">
        <v>0</v>
      </c>
      <c r="U109" s="36">
        <v>0</v>
      </c>
      <c r="V109" s="37">
        <v>0</v>
      </c>
      <c r="W109" s="38">
        <v>0</v>
      </c>
      <c r="X109" s="39">
        <v>0</v>
      </c>
      <c r="Y109" s="180" t="s">
        <v>53</v>
      </c>
    </row>
    <row r="110" spans="1:25" ht="21.75" customHeight="1">
      <c r="A110" s="234"/>
      <c r="B110" s="222" t="s">
        <v>49</v>
      </c>
      <c r="C110" s="43" t="s">
        <v>38</v>
      </c>
      <c r="D110" s="198">
        <v>34</v>
      </c>
      <c r="E110" s="45">
        <v>2</v>
      </c>
      <c r="F110" s="45">
        <v>0</v>
      </c>
      <c r="G110" s="45">
        <v>0</v>
      </c>
      <c r="H110" s="45">
        <v>4</v>
      </c>
      <c r="I110" s="45">
        <v>0</v>
      </c>
      <c r="J110" s="45">
        <v>0</v>
      </c>
      <c r="K110" s="46">
        <v>0</v>
      </c>
      <c r="L110" s="46">
        <v>0</v>
      </c>
      <c r="M110" s="46">
        <v>0</v>
      </c>
      <c r="N110" s="46">
        <v>0</v>
      </c>
      <c r="O110" s="47">
        <v>0</v>
      </c>
      <c r="P110" s="45">
        <v>1</v>
      </c>
      <c r="Q110" s="45">
        <v>4</v>
      </c>
      <c r="R110" s="48">
        <v>0</v>
      </c>
      <c r="S110" s="47">
        <v>1</v>
      </c>
      <c r="T110" s="48">
        <v>0</v>
      </c>
      <c r="U110" s="49">
        <v>6</v>
      </c>
      <c r="V110" s="50">
        <v>1</v>
      </c>
      <c r="W110" s="178">
        <v>53</v>
      </c>
      <c r="X110" s="51">
        <v>21</v>
      </c>
      <c r="Y110" s="199">
        <v>252.38095238095238</v>
      </c>
    </row>
    <row r="111" spans="1:25" ht="21.75" customHeight="1">
      <c r="A111" s="234"/>
      <c r="B111" s="222"/>
      <c r="C111" s="30" t="s">
        <v>39</v>
      </c>
      <c r="D111" s="31">
        <v>34</v>
      </c>
      <c r="E111" s="32">
        <v>2</v>
      </c>
      <c r="F111" s="32">
        <v>0</v>
      </c>
      <c r="G111" s="32">
        <v>0</v>
      </c>
      <c r="H111" s="32">
        <v>4</v>
      </c>
      <c r="I111" s="32">
        <v>0</v>
      </c>
      <c r="J111" s="32">
        <v>0</v>
      </c>
      <c r="K111" s="33">
        <v>0</v>
      </c>
      <c r="L111" s="33">
        <v>0</v>
      </c>
      <c r="M111" s="33">
        <v>0</v>
      </c>
      <c r="N111" s="33">
        <v>0</v>
      </c>
      <c r="O111" s="34">
        <v>0</v>
      </c>
      <c r="P111" s="32">
        <v>1</v>
      </c>
      <c r="Q111" s="32">
        <v>4</v>
      </c>
      <c r="R111" s="35">
        <v>0</v>
      </c>
      <c r="S111" s="34">
        <v>1</v>
      </c>
      <c r="T111" s="35">
        <v>0</v>
      </c>
      <c r="U111" s="36">
        <v>6</v>
      </c>
      <c r="V111" s="37">
        <v>1</v>
      </c>
      <c r="W111" s="38">
        <v>53</v>
      </c>
      <c r="X111" s="39">
        <v>24</v>
      </c>
      <c r="Y111" s="122">
        <v>220.83333333333334</v>
      </c>
    </row>
    <row r="112" spans="1:25" ht="21.75" customHeight="1">
      <c r="A112" s="226" t="s">
        <v>50</v>
      </c>
      <c r="B112" s="227"/>
      <c r="C112" s="69" t="s">
        <v>38</v>
      </c>
      <c r="D112" s="70">
        <v>220232</v>
      </c>
      <c r="E112" s="70">
        <v>189212</v>
      </c>
      <c r="F112" s="70">
        <v>321301</v>
      </c>
      <c r="G112" s="70">
        <v>72609</v>
      </c>
      <c r="H112" s="70">
        <v>31983</v>
      </c>
      <c r="I112" s="70">
        <v>43523</v>
      </c>
      <c r="J112" s="70">
        <v>31961</v>
      </c>
      <c r="K112" s="70">
        <v>241</v>
      </c>
      <c r="L112" s="70">
        <v>5730</v>
      </c>
      <c r="M112" s="70">
        <v>3054</v>
      </c>
      <c r="N112" s="71">
        <v>705</v>
      </c>
      <c r="O112" s="72">
        <v>1171</v>
      </c>
      <c r="P112" s="70">
        <v>836</v>
      </c>
      <c r="Q112" s="70">
        <v>834</v>
      </c>
      <c r="R112" s="73">
        <v>732</v>
      </c>
      <c r="S112" s="72">
        <v>6732</v>
      </c>
      <c r="T112" s="73">
        <v>1108</v>
      </c>
      <c r="U112" s="74">
        <v>3049</v>
      </c>
      <c r="V112" s="71">
        <v>42080</v>
      </c>
      <c r="W112" s="75">
        <v>977093</v>
      </c>
      <c r="X112" s="70">
        <v>940806</v>
      </c>
      <c r="Y112" s="195">
        <v>103.85701196633525</v>
      </c>
    </row>
    <row r="113" spans="1:25" ht="21.75" customHeight="1" thickBot="1">
      <c r="A113" s="228"/>
      <c r="B113" s="229"/>
      <c r="C113" s="79" t="s">
        <v>39</v>
      </c>
      <c r="D113" s="80">
        <v>232350</v>
      </c>
      <c r="E113" s="80">
        <v>192563</v>
      </c>
      <c r="F113" s="80">
        <v>327518</v>
      </c>
      <c r="G113" s="80">
        <v>77960</v>
      </c>
      <c r="H113" s="80">
        <v>33172</v>
      </c>
      <c r="I113" s="80">
        <v>44285</v>
      </c>
      <c r="J113" s="80">
        <v>32494</v>
      </c>
      <c r="K113" s="80">
        <v>246</v>
      </c>
      <c r="L113" s="80">
        <v>5930</v>
      </c>
      <c r="M113" s="80">
        <v>3172</v>
      </c>
      <c r="N113" s="81">
        <v>781</v>
      </c>
      <c r="O113" s="82">
        <v>1429</v>
      </c>
      <c r="P113" s="80">
        <v>1081</v>
      </c>
      <c r="Q113" s="80">
        <v>1089</v>
      </c>
      <c r="R113" s="83">
        <v>845</v>
      </c>
      <c r="S113" s="82">
        <v>7160</v>
      </c>
      <c r="T113" s="83">
        <v>1228</v>
      </c>
      <c r="U113" s="84">
        <v>3443</v>
      </c>
      <c r="V113" s="81">
        <v>42761</v>
      </c>
      <c r="W113" s="85">
        <v>1009507</v>
      </c>
      <c r="X113" s="200">
        <v>974334</v>
      </c>
      <c r="Y113" s="196">
        <v>103.60995305511251</v>
      </c>
    </row>
  </sheetData>
  <mergeCells count="71"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V4:V5"/>
    <mergeCell ref="S4:T4"/>
    <mergeCell ref="W4:W5"/>
    <mergeCell ref="X4:X5"/>
    <mergeCell ref="Y4:Y5"/>
    <mergeCell ref="Z4:Z5"/>
    <mergeCell ref="AA4:AA5"/>
    <mergeCell ref="A1:N2"/>
    <mergeCell ref="A4:B5"/>
    <mergeCell ref="C4:C5"/>
    <mergeCell ref="D4:N4"/>
    <mergeCell ref="O4:R4"/>
  </mergeCells>
  <phoneticPr fontId="5"/>
  <printOptions horizontalCentered="1"/>
  <pageMargins left="0" right="0" top="0.47244094488188981" bottom="0.11811023622047245" header="0.51181102362204722" footer="0.19685039370078741"/>
  <headerFooter alignWithMargins="0"/>
  <rowBreaks count="1" manualBreakCount="1">
    <brk id="89" max="24" man="1"/>
  </rowBreaks>
  <drawing r:id="rId2"/>
</worksheet>
</file>